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Sheet1" sheetId="1" state="visible" r:id="rId2"/>
  </sheets>
  <calcPr iterateCount="100" refMode="A1" iterate="false" iterateDelta="0.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<sst xmlns="http://schemas.openxmlformats.org/spreadsheetml/2006/main" count="682" uniqueCount="207">
  <si>
    <t xml:space="preserve">Stage</t>
  </si>
  <si>
    <t xml:space="preserve">Venue</t>
  </si>
  <si>
    <t xml:space="preserve">Date</t>
  </si>
  <si>
    <t xml:space="preserve">Venue Home</t>
  </si>
  <si>
    <t xml:space="preserve">Venue Away</t>
  </si>
  <si>
    <t xml:space="preserve">ELO rating CR7</t>
  </si>
  <si>
    <t xml:space="preserve">ELO rating Other</t>
  </si>
  <si>
    <t xml:space="preserve">ELO Rating Difference</t>
  </si>
  <si>
    <t xml:space="preserve">Playing For</t>
  </si>
  <si>
    <t xml:space="preserve">Goals</t>
  </si>
  <si>
    <t xml:space="preserve">Assists</t>
  </si>
  <si>
    <t xml:space="preserve">Playing Against</t>
  </si>
  <si>
    <t xml:space="preserve">Whoscored Rating</t>
  </si>
  <si>
    <t xml:space="preserve">Revised Rating</t>
  </si>
  <si>
    <t xml:space="preserve">UEFA Champions League season 2009 / 2010</t>
  </si>
  <si>
    <t xml:space="preserve">Group</t>
  </si>
  <si>
    <t xml:space="preserve">Away</t>
  </si>
  <si>
    <t xml:space="preserve">15/09/2009</t>
  </si>
  <si>
    <t xml:space="preserve">Real Madrid</t>
  </si>
  <si>
    <t xml:space="preserve">FC Zuerich</t>
  </si>
  <si>
    <t xml:space="preserve">Home</t>
  </si>
  <si>
    <t xml:space="preserve">30/09/2009</t>
  </si>
  <si>
    <t xml:space="preserve">Olympique Marseille</t>
  </si>
  <si>
    <t xml:space="preserve">21/10/2009</t>
  </si>
  <si>
    <t xml:space="preserve">08/12/2009</t>
  </si>
  <si>
    <t xml:space="preserve">R16</t>
  </si>
  <si>
    <t xml:space="preserve">16/02/2010</t>
  </si>
  <si>
    <t xml:space="preserve">Olympique Lyonnais</t>
  </si>
  <si>
    <t xml:space="preserve">10/03/2010</t>
  </si>
  <si>
    <t xml:space="preserve">UEFA Champions League season 2010 / 2011</t>
  </si>
  <si>
    <t xml:space="preserve">15/09/2010</t>
  </si>
  <si>
    <t xml:space="preserve">Ajax</t>
  </si>
  <si>
    <t xml:space="preserve">28/09/2010</t>
  </si>
  <si>
    <t xml:space="preserve">Auxerre</t>
  </si>
  <si>
    <t xml:space="preserve">19/10/2010</t>
  </si>
  <si>
    <t xml:space="preserve">AC Milan</t>
  </si>
  <si>
    <t xml:space="preserve">03/11/2010</t>
  </si>
  <si>
    <t xml:space="preserve">23/11/2010</t>
  </si>
  <si>
    <t xml:space="preserve">08/12/2010</t>
  </si>
  <si>
    <t xml:space="preserve">22/02/2011</t>
  </si>
  <si>
    <t xml:space="preserve">16/03/2011</t>
  </si>
  <si>
    <t xml:space="preserve">QF</t>
  </si>
  <si>
    <t xml:space="preserve">05/04/2011</t>
  </si>
  <si>
    <t xml:space="preserve">Tottenham</t>
  </si>
  <si>
    <t xml:space="preserve">13/04/2011</t>
  </si>
  <si>
    <t xml:space="preserve">SF</t>
  </si>
  <si>
    <t xml:space="preserve">27/04/2011</t>
  </si>
  <si>
    <t xml:space="preserve">Barcelona</t>
  </si>
  <si>
    <t xml:space="preserve">03/05/2011</t>
  </si>
  <si>
    <t xml:space="preserve">UEFA Champions League season 2011 / 2012</t>
  </si>
  <si>
    <t xml:space="preserve">14/09/2011</t>
  </si>
  <si>
    <t xml:space="preserve">Dinamo Zagreb</t>
  </si>
  <si>
    <t xml:space="preserve">27/09/2011</t>
  </si>
  <si>
    <t xml:space="preserve">18/10/2011</t>
  </si>
  <si>
    <t xml:space="preserve">02/11/2011</t>
  </si>
  <si>
    <t xml:space="preserve">21/02/2012</t>
  </si>
  <si>
    <t xml:space="preserve">CSKA Moskow</t>
  </si>
  <si>
    <t xml:space="preserve">14/03/2012</t>
  </si>
  <si>
    <t xml:space="preserve">27/03/2012</t>
  </si>
  <si>
    <t xml:space="preserve">APOEL Nicosia</t>
  </si>
  <si>
    <t xml:space="preserve">04/04/2012</t>
  </si>
  <si>
    <t xml:space="preserve">17/04/2012</t>
  </si>
  <si>
    <t xml:space="preserve">Bayern Munich</t>
  </si>
  <si>
    <t xml:space="preserve">25/04/2012</t>
  </si>
  <si>
    <t xml:space="preserve">UEFA Champions League season 2012 / 2013</t>
  </si>
  <si>
    <t xml:space="preserve">18/09/2012</t>
  </si>
  <si>
    <t xml:space="preserve">Manchester City</t>
  </si>
  <si>
    <t xml:space="preserve">03/10/2012</t>
  </si>
  <si>
    <t xml:space="preserve">24/10/2012</t>
  </si>
  <si>
    <t xml:space="preserve">Borussia Dortmund</t>
  </si>
  <si>
    <t xml:space="preserve">06/11/2012</t>
  </si>
  <si>
    <t xml:space="preserve">21/11/2012</t>
  </si>
  <si>
    <t xml:space="preserve">04/12/2012</t>
  </si>
  <si>
    <t xml:space="preserve">13/02/2013</t>
  </si>
  <si>
    <t xml:space="preserve">Manchester United</t>
  </si>
  <si>
    <t xml:space="preserve">05/03/2013</t>
  </si>
  <si>
    <t xml:space="preserve">03/04/2013</t>
  </si>
  <si>
    <t xml:space="preserve">Galatasaray</t>
  </si>
  <si>
    <t xml:space="preserve">09/04/2013</t>
  </si>
  <si>
    <t xml:space="preserve">24/04/2013</t>
  </si>
  <si>
    <t xml:space="preserve">30/04/2013</t>
  </si>
  <si>
    <t xml:space="preserve">UEFA Champions League season 2013 / 2014</t>
  </si>
  <si>
    <t xml:space="preserve">17/09/2013</t>
  </si>
  <si>
    <t xml:space="preserve">02/10/2013</t>
  </si>
  <si>
    <t xml:space="preserve">FC Copenhagen</t>
  </si>
  <si>
    <t xml:space="preserve">23/10/2013</t>
  </si>
  <si>
    <t xml:space="preserve">Juventus</t>
  </si>
  <si>
    <t xml:space="preserve">05/11/2013</t>
  </si>
  <si>
    <t xml:space="preserve">10/12/2013</t>
  </si>
  <si>
    <t xml:space="preserve">26/02/2014</t>
  </si>
  <si>
    <t xml:space="preserve">Shalke 04</t>
  </si>
  <si>
    <t xml:space="preserve">18/03/2014</t>
  </si>
  <si>
    <t xml:space="preserve">02/04/2014</t>
  </si>
  <si>
    <t xml:space="preserve">23/04/2014</t>
  </si>
  <si>
    <t xml:space="preserve">29/04/2014</t>
  </si>
  <si>
    <t xml:space="preserve">F</t>
  </si>
  <si>
    <t xml:space="preserve">Neutral</t>
  </si>
  <si>
    <t xml:space="preserve">24/05/2014</t>
  </si>
  <si>
    <t xml:space="preserve">Atletico Madrid</t>
  </si>
  <si>
    <t xml:space="preserve">UEFA Champions League season 2014 / 2015</t>
  </si>
  <si>
    <t xml:space="preserve">16/09/2014</t>
  </si>
  <si>
    <t xml:space="preserve">FC Basel</t>
  </si>
  <si>
    <t xml:space="preserve">01/10/2014</t>
  </si>
  <si>
    <t xml:space="preserve">Ludogorets Razgrad</t>
  </si>
  <si>
    <t xml:space="preserve">22/10/2014</t>
  </si>
  <si>
    <t xml:space="preserve">Liverpool</t>
  </si>
  <si>
    <t xml:space="preserve">04/11/2014</t>
  </si>
  <si>
    <t xml:space="preserve">26/11/2014</t>
  </si>
  <si>
    <t xml:space="preserve">09/12/2014</t>
  </si>
  <si>
    <t xml:space="preserve">18/02/2015</t>
  </si>
  <si>
    <t xml:space="preserve">10/03/2015</t>
  </si>
  <si>
    <t xml:space="preserve">14/04/2015</t>
  </si>
  <si>
    <t xml:space="preserve">22/04/2015</t>
  </si>
  <si>
    <t xml:space="preserve">05/05/2015</t>
  </si>
  <si>
    <t xml:space="preserve">13/05/2015</t>
  </si>
  <si>
    <t xml:space="preserve">UEFA Champions League season 2015 / 2016</t>
  </si>
  <si>
    <t xml:space="preserve">15/09/2015</t>
  </si>
  <si>
    <t xml:space="preserve">Shakhtar Donetsk</t>
  </si>
  <si>
    <t xml:space="preserve">30/09/2015</t>
  </si>
  <si>
    <t xml:space="preserve">Malmoe FF</t>
  </si>
  <si>
    <t xml:space="preserve">21/10/2015</t>
  </si>
  <si>
    <t xml:space="preserve">Paris Saint-Germain</t>
  </si>
  <si>
    <t xml:space="preserve">03/11/2015</t>
  </si>
  <si>
    <t xml:space="preserve">25/11/2015</t>
  </si>
  <si>
    <t xml:space="preserve">08/12/2015</t>
  </si>
  <si>
    <t xml:space="preserve">17/02/2016</t>
  </si>
  <si>
    <t xml:space="preserve">AS Roma</t>
  </si>
  <si>
    <t xml:space="preserve">08/03/2016</t>
  </si>
  <si>
    <t xml:space="preserve">06/04/2016</t>
  </si>
  <si>
    <t xml:space="preserve">WfL Wolfsburg</t>
  </si>
  <si>
    <t xml:space="preserve">12/04/2016</t>
  </si>
  <si>
    <t xml:space="preserve">04/05/2016</t>
  </si>
  <si>
    <t xml:space="preserve">28/05/2016</t>
  </si>
  <si>
    <t xml:space="preserve">UEFA Champions League season 2016 / 2017</t>
  </si>
  <si>
    <t xml:space="preserve">14/09/2016</t>
  </si>
  <si>
    <t xml:space="preserve">Sporting CP</t>
  </si>
  <si>
    <t xml:space="preserve">27/09/2016</t>
  </si>
  <si>
    <t xml:space="preserve">18/10/2016</t>
  </si>
  <si>
    <t xml:space="preserve">Legia Warszawa</t>
  </si>
  <si>
    <t xml:space="preserve">02/11/2016</t>
  </si>
  <si>
    <t xml:space="preserve">22/11/2016</t>
  </si>
  <si>
    <t xml:space="preserve">07/12/2016</t>
  </si>
  <si>
    <t xml:space="preserve">15/02/2017</t>
  </si>
  <si>
    <t xml:space="preserve">SSC Napoli</t>
  </si>
  <si>
    <t xml:space="preserve">07/03/2017</t>
  </si>
  <si>
    <t xml:space="preserve">12/04/2017</t>
  </si>
  <si>
    <t xml:space="preserve">18/04/2017</t>
  </si>
  <si>
    <t xml:space="preserve">02/05/2017</t>
  </si>
  <si>
    <t xml:space="preserve">10/05/2017</t>
  </si>
  <si>
    <t xml:space="preserve">03/06/2017</t>
  </si>
  <si>
    <t xml:space="preserve">UEFA Champions League season 2017 / 2018</t>
  </si>
  <si>
    <t xml:space="preserve">13/09/2017</t>
  </si>
  <si>
    <t xml:space="preserve">26/09/2017</t>
  </si>
  <si>
    <t xml:space="preserve">17/10/2017</t>
  </si>
  <si>
    <t xml:space="preserve">01/11/2017</t>
  </si>
  <si>
    <t xml:space="preserve">21/11/2017</t>
  </si>
  <si>
    <t xml:space="preserve">06/12/2017</t>
  </si>
  <si>
    <t xml:space="preserve">14/02/2018</t>
  </si>
  <si>
    <t xml:space="preserve">06/03/2018</t>
  </si>
  <si>
    <t xml:space="preserve">03/04/2018</t>
  </si>
  <si>
    <t xml:space="preserve">11/04/2018</t>
  </si>
  <si>
    <t xml:space="preserve">25/04/2018</t>
  </si>
  <si>
    <t xml:space="preserve">01/05/2018</t>
  </si>
  <si>
    <t xml:space="preserve">26/05/2018</t>
  </si>
  <si>
    <t xml:space="preserve">UEFA Champions League season 2018 / 2019</t>
  </si>
  <si>
    <t xml:space="preserve">19/09/2018</t>
  </si>
  <si>
    <t xml:space="preserve">Valencia</t>
  </si>
  <si>
    <t xml:space="preserve">23/10/2018</t>
  </si>
  <si>
    <t xml:space="preserve">07/11/2018</t>
  </si>
  <si>
    <t xml:space="preserve">27/11/2018</t>
  </si>
  <si>
    <t xml:space="preserve">12/12/2018</t>
  </si>
  <si>
    <t xml:space="preserve">BSC Young Boys</t>
  </si>
  <si>
    <t xml:space="preserve">20/02/2019</t>
  </si>
  <si>
    <t xml:space="preserve">12/03/2019</t>
  </si>
  <si>
    <t xml:space="preserve">10/04/2019</t>
  </si>
  <si>
    <t xml:space="preserve">16/04/2019</t>
  </si>
  <si>
    <t xml:space="preserve">UEFA Champions League season 2019 / 2020</t>
  </si>
  <si>
    <t xml:space="preserve">18/09/2019</t>
  </si>
  <si>
    <t xml:space="preserve">01/10/2019</t>
  </si>
  <si>
    <t xml:space="preserve">Bayer Leverkusen</t>
  </si>
  <si>
    <t xml:space="preserve">22/10/2019</t>
  </si>
  <si>
    <t xml:space="preserve">Lokomotiv Moscow</t>
  </si>
  <si>
    <t xml:space="preserve">06/11/2019</t>
  </si>
  <si>
    <t xml:space="preserve">26/11/2019</t>
  </si>
  <si>
    <t xml:space="preserve">11/12/2019</t>
  </si>
  <si>
    <t xml:space="preserve">26/02/2020</t>
  </si>
  <si>
    <t xml:space="preserve">07/08/2020</t>
  </si>
  <si>
    <t xml:space="preserve">UEFA Champions League season 2020 / 2021</t>
  </si>
  <si>
    <t xml:space="preserve">04/11/2020</t>
  </si>
  <si>
    <t xml:space="preserve">Ferencvaros</t>
  </si>
  <si>
    <t xml:space="preserve">24/11/2020</t>
  </si>
  <si>
    <t xml:space="preserve">02/12/2020</t>
  </si>
  <si>
    <t xml:space="preserve">Dynamo Kyiv</t>
  </si>
  <si>
    <t xml:space="preserve">08/12/2020</t>
  </si>
  <si>
    <t xml:space="preserve">17/02/2021</t>
  </si>
  <si>
    <t xml:space="preserve">FC Porto</t>
  </si>
  <si>
    <t xml:space="preserve">09/03/2021</t>
  </si>
  <si>
    <t xml:space="preserve">UEFA Champions League season 2021/ 2022</t>
  </si>
  <si>
    <t xml:space="preserve">14/09/2021</t>
  </si>
  <si>
    <t xml:space="preserve">29/09/2021</t>
  </si>
  <si>
    <t xml:space="preserve">Villarreal</t>
  </si>
  <si>
    <t xml:space="preserve">20/10/2021</t>
  </si>
  <si>
    <t xml:space="preserve">Atalanta BC</t>
  </si>
  <si>
    <t xml:space="preserve">02/11/2021</t>
  </si>
  <si>
    <t xml:space="preserve">23/11/2021</t>
  </si>
  <si>
    <t xml:space="preserve">23/02/2022</t>
  </si>
  <si>
    <t xml:space="preserve">15/03/2022</t>
  </si>
</sst>
</file>

<file path=xl/styles.xml><?xml version="1.0" encoding="utf-8"?>
<styleSheet xmlns="http://schemas.openxmlformats.org/spreadsheetml/2006/main">
  <numFmts count="4">
    <numFmt numFmtId="164" formatCode="General"/>
    <numFmt numFmtId="165" formatCode="0.00"/>
    <numFmt numFmtId="166" formatCode="dd/mm/yyyy"/>
    <numFmt numFmtId="167" formatCode="General"/>
  </numFmts>
  <fonts count="4">
    <font>
      <sz val="10"/>
      <name val="Arial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15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rgb="FFAFD095"/>
        <bgColor rgb="FFDDE8CB"/>
      </patternFill>
    </fill>
    <fill>
      <patternFill patternType="solid">
        <fgColor rgb="FF127622"/>
        <bgColor rgb="FF069A2E"/>
      </patternFill>
    </fill>
    <fill>
      <patternFill patternType="solid">
        <fgColor rgb="FF77BC65"/>
        <bgColor rgb="FF3FAF46"/>
      </patternFill>
    </fill>
    <fill>
      <patternFill patternType="solid">
        <fgColor rgb="FF3FAF46"/>
        <bgColor rgb="FF77BC65"/>
      </patternFill>
    </fill>
    <fill>
      <patternFill patternType="solid">
        <fgColor rgb="FFFFA6A6"/>
        <bgColor rgb="FFFFD7D7"/>
      </patternFill>
    </fill>
    <fill>
      <patternFill patternType="solid">
        <fgColor rgb="FFFF3838"/>
        <bgColor rgb="FFF10D0C"/>
      </patternFill>
    </fill>
    <fill>
      <patternFill patternType="solid">
        <fgColor rgb="FFDDE8CB"/>
        <bgColor rgb="FFFFD7D7"/>
      </patternFill>
    </fill>
    <fill>
      <patternFill patternType="solid">
        <fgColor rgb="FF069A2E"/>
        <bgColor rgb="FF127622"/>
      </patternFill>
    </fill>
    <fill>
      <patternFill patternType="solid">
        <fgColor rgb="FFFFD7D7"/>
        <bgColor rgb="FFDDE8CB"/>
      </patternFill>
    </fill>
    <fill>
      <patternFill patternType="solid">
        <fgColor rgb="FFFF6D6D"/>
        <bgColor rgb="FFFF3838"/>
      </patternFill>
    </fill>
    <fill>
      <patternFill patternType="solid">
        <fgColor rgb="FF224B12"/>
        <bgColor rgb="FF333333"/>
      </patternFill>
    </fill>
    <fill>
      <patternFill patternType="solid">
        <fgColor rgb="FFF10D0C"/>
        <bgColor rgb="FFFF3838"/>
      </patternFill>
    </fill>
  </fills>
  <borders count="2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6" fontId="0" fillId="2" borderId="1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4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5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6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5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7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8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9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1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1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11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6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9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9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7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5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11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7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6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1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7" fontId="0" fillId="10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13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8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14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0" fillId="4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12" borderId="1" xfId="0" applyFont="false" applyBorder="true" applyAlignment="true" applyProtection="false">
      <alignment horizontal="center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10D0C"/>
      <rgbColor rgb="FF00FF00"/>
      <rgbColor rgb="FF0000FF"/>
      <rgbColor rgb="FFFFFF00"/>
      <rgbColor rgb="FFFF00FF"/>
      <rgbColor rgb="FF00FFFF"/>
      <rgbColor rgb="FF800000"/>
      <rgbColor rgb="FF127622"/>
      <rgbColor rgb="FF000080"/>
      <rgbColor rgb="FF808000"/>
      <rgbColor rgb="FF800080"/>
      <rgbColor rgb="FF069A2E"/>
      <rgbColor rgb="FFAFD095"/>
      <rgbColor rgb="FF808080"/>
      <rgbColor rgb="FF9999FF"/>
      <rgbColor rgb="FF993366"/>
      <rgbColor rgb="FFFFFFCC"/>
      <rgbColor rgb="FFCCFFFF"/>
      <rgbColor rgb="FF660066"/>
      <rgbColor rgb="FFFF6D6D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DE8CB"/>
      <rgbColor rgb="FFFFFF99"/>
      <rgbColor rgb="FF99CCFF"/>
      <rgbColor rgb="FFFFA6A6"/>
      <rgbColor rgb="FFCC99FF"/>
      <rgbColor rgb="FFFFD7D7"/>
      <rgbColor rgb="FF3366FF"/>
      <rgbColor rgb="FF33CCCC"/>
      <rgbColor rgb="FF99CC00"/>
      <rgbColor rgb="FFFFCC00"/>
      <rgbColor rgb="FFFF9900"/>
      <rgbColor rgb="FFFF3838"/>
      <rgbColor rgb="FF666699"/>
      <rgbColor rgb="FF77BC65"/>
      <rgbColor rgb="FF003366"/>
      <rgbColor rgb="FF3FAF46"/>
      <rgbColor rgb="FF003300"/>
      <rgbColor rgb="FF224B12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2:N185"/>
  <sheetViews>
    <sheetView showFormulas="false" showGridLines="true" showRowColHeaders="true" showZeros="true" rightToLeft="false" tabSelected="true" showOutlineSymbols="true" defaultGridColor="true" view="normal" topLeftCell="A1" colorId="64" zoomScale="110" zoomScaleNormal="110" zoomScalePageLayoutView="100" workbookViewId="0">
      <selection pane="topLeft" activeCell="L2" activeCellId="0" sqref="L2"/>
    </sheetView>
  </sheetViews>
  <sheetFormatPr defaultColWidth="11.58984375" defaultRowHeight="12.8" zeroHeight="false" outlineLevelRow="0" outlineLevelCol="0"/>
  <cols>
    <col collapsed="false" customWidth="true" hidden="false" outlineLevel="0" max="3" min="1" style="1" width="11.48"/>
    <col collapsed="false" customWidth="true" hidden="true" outlineLevel="0" max="5" min="4" style="1" width="14.96"/>
    <col collapsed="false" customWidth="true" hidden="false" outlineLevel="0" max="6" min="6" style="1" width="14.96"/>
    <col collapsed="false" customWidth="true" hidden="false" outlineLevel="0" max="7" min="7" style="1" width="15.66"/>
    <col collapsed="false" customWidth="true" hidden="false" outlineLevel="0" max="8" min="8" style="1" width="19.95"/>
    <col collapsed="false" customWidth="true" hidden="false" outlineLevel="0" max="9" min="9" style="1" width="17.27"/>
    <col collapsed="false" customWidth="true" hidden="false" outlineLevel="0" max="10" min="10" style="1" width="7.58"/>
    <col collapsed="false" customWidth="true" hidden="false" outlineLevel="0" max="11" min="11" style="1" width="7.83"/>
    <col collapsed="false" customWidth="true" hidden="false" outlineLevel="0" max="12" min="12" style="1" width="21.9"/>
    <col collapsed="false" customWidth="true" hidden="false" outlineLevel="0" max="13" min="13" style="1" width="16.91"/>
    <col collapsed="false" customWidth="true" hidden="false" outlineLevel="0" max="14" min="14" style="2" width="14.77"/>
  </cols>
  <sheetData>
    <row r="2" customFormat="false" ht="12.8" hidden="false" customHeight="false" outlineLevel="0" collapsed="false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2" t="s">
        <v>13</v>
      </c>
    </row>
    <row r="4" customFormat="false" ht="12.8" hidden="false" customHeight="false" outlineLevel="0" collapsed="false">
      <c r="A4" s="3" t="s">
        <v>14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6" customFormat="false" ht="12.8" hidden="false" customHeight="false" outlineLevel="0" collapsed="false">
      <c r="A6" s="1" t="s">
        <v>15</v>
      </c>
      <c r="B6" s="1" t="s">
        <v>16</v>
      </c>
      <c r="C6" s="4" t="s">
        <v>17</v>
      </c>
      <c r="D6" s="1" t="n">
        <v>0</v>
      </c>
      <c r="E6" s="1" t="n">
        <v>60</v>
      </c>
      <c r="F6" s="1" t="n">
        <v>1878</v>
      </c>
      <c r="G6" s="1" t="n">
        <v>1561</v>
      </c>
      <c r="H6" s="5" t="n">
        <f aca="false">F6+D6-G6-E6</f>
        <v>257</v>
      </c>
      <c r="I6" s="1" t="s">
        <v>18</v>
      </c>
      <c r="J6" s="1" t="n">
        <v>2</v>
      </c>
      <c r="L6" s="1" t="s">
        <v>19</v>
      </c>
      <c r="M6" s="6" t="n">
        <v>9.61</v>
      </c>
      <c r="N6" s="7" t="n">
        <f aca="false">M6*(G6+E6)/(F6+D6)</f>
        <v>8.29489350372737</v>
      </c>
    </row>
    <row r="7" customFormat="false" ht="12.8" hidden="false" customHeight="false" outlineLevel="0" collapsed="false">
      <c r="A7" s="1" t="s">
        <v>15</v>
      </c>
      <c r="B7" s="1" t="s">
        <v>20</v>
      </c>
      <c r="C7" s="1" t="s">
        <v>21</v>
      </c>
      <c r="D7" s="1" t="n">
        <v>60</v>
      </c>
      <c r="E7" s="1" t="n">
        <v>0</v>
      </c>
      <c r="F7" s="1" t="n">
        <v>1906</v>
      </c>
      <c r="G7" s="1" t="n">
        <v>1783</v>
      </c>
      <c r="H7" s="5" t="n">
        <f aca="false">F7+D7-G7-E7</f>
        <v>183</v>
      </c>
      <c r="I7" s="1" t="s">
        <v>18</v>
      </c>
      <c r="J7" s="1" t="n">
        <v>2</v>
      </c>
      <c r="L7" s="1" t="s">
        <v>22</v>
      </c>
      <c r="M7" s="6" t="n">
        <v>9.63</v>
      </c>
      <c r="N7" s="8" t="n">
        <f aca="false">M7*(G7+E7)/(F7+D7)</f>
        <v>8.73361648016277</v>
      </c>
    </row>
    <row r="8" customFormat="false" ht="12.8" hidden="false" customHeight="false" outlineLevel="0" collapsed="false">
      <c r="A8" s="1" t="s">
        <v>15</v>
      </c>
      <c r="B8" s="1" t="s">
        <v>20</v>
      </c>
      <c r="C8" s="1" t="s">
        <v>23</v>
      </c>
      <c r="D8" s="1" t="n">
        <v>60</v>
      </c>
      <c r="E8" s="1" t="n">
        <v>0</v>
      </c>
      <c r="F8" s="1" t="n">
        <v>1883</v>
      </c>
      <c r="G8" s="1" t="n">
        <v>1540</v>
      </c>
      <c r="H8" s="9" t="n">
        <f aca="false">F8+D8-G8-E8</f>
        <v>403</v>
      </c>
      <c r="I8" s="1" t="s">
        <v>18</v>
      </c>
      <c r="L8" s="1" t="s">
        <v>19</v>
      </c>
      <c r="M8" s="10" t="n">
        <v>6.42</v>
      </c>
      <c r="N8" s="11" t="n">
        <f aca="false">M8*(G8+E8)/(F8+D8)</f>
        <v>5.08841996911992</v>
      </c>
    </row>
    <row r="9" customFormat="false" ht="12.8" hidden="false" customHeight="false" outlineLevel="0" collapsed="false">
      <c r="A9" s="1" t="s">
        <v>15</v>
      </c>
      <c r="B9" s="1" t="s">
        <v>16</v>
      </c>
      <c r="C9" s="1" t="s">
        <v>24</v>
      </c>
      <c r="D9" s="1" t="n">
        <v>0</v>
      </c>
      <c r="E9" s="1" t="n">
        <v>60</v>
      </c>
      <c r="F9" s="1" t="n">
        <v>1887</v>
      </c>
      <c r="G9" s="1" t="n">
        <v>1799</v>
      </c>
      <c r="H9" s="12" t="n">
        <f aca="false">F9+D9-G9-E9</f>
        <v>28</v>
      </c>
      <c r="I9" s="1" t="s">
        <v>18</v>
      </c>
      <c r="J9" s="1" t="n">
        <v>2</v>
      </c>
      <c r="K9" s="1" t="n">
        <v>1</v>
      </c>
      <c r="L9" s="1" t="s">
        <v>22</v>
      </c>
      <c r="M9" s="6" t="n">
        <v>9.63</v>
      </c>
      <c r="N9" s="13" t="n">
        <f aca="false">M9*(G9+E9)/(F9+D9)</f>
        <v>9.48710651828299</v>
      </c>
    </row>
    <row r="11" customFormat="false" ht="12.8" hidden="false" customHeight="false" outlineLevel="0" collapsed="false">
      <c r="A11" s="1" t="s">
        <v>25</v>
      </c>
      <c r="B11" s="1" t="s">
        <v>16</v>
      </c>
      <c r="C11" s="1" t="s">
        <v>26</v>
      </c>
      <c r="D11" s="1" t="n">
        <v>0</v>
      </c>
      <c r="E11" s="1" t="n">
        <v>60</v>
      </c>
      <c r="F11" s="1" t="n">
        <v>1915</v>
      </c>
      <c r="G11" s="1" t="n">
        <v>1800</v>
      </c>
      <c r="H11" s="12" t="n">
        <f aca="false">F11+D11-G11-E11</f>
        <v>55</v>
      </c>
      <c r="I11" s="1" t="s">
        <v>18</v>
      </c>
      <c r="L11" s="1" t="s">
        <v>27</v>
      </c>
      <c r="M11" s="14" t="n">
        <v>6.72</v>
      </c>
      <c r="N11" s="15" t="n">
        <f aca="false">M11*(G11+E11)/(F11+D11)</f>
        <v>6.52699738903394</v>
      </c>
    </row>
    <row r="12" customFormat="false" ht="12.8" hidden="false" customHeight="false" outlineLevel="0" collapsed="false">
      <c r="A12" s="1" t="s">
        <v>25</v>
      </c>
      <c r="B12" s="1" t="s">
        <v>20</v>
      </c>
      <c r="C12" s="1" t="s">
        <v>28</v>
      </c>
      <c r="D12" s="1" t="n">
        <v>60</v>
      </c>
      <c r="E12" s="1" t="n">
        <v>0</v>
      </c>
      <c r="F12" s="1" t="n">
        <v>1914</v>
      </c>
      <c r="G12" s="1" t="n">
        <v>1824</v>
      </c>
      <c r="H12" s="12" t="n">
        <f aca="false">F12+D12-G12-E12</f>
        <v>150</v>
      </c>
      <c r="I12" s="1" t="s">
        <v>18</v>
      </c>
      <c r="J12" s="1" t="n">
        <v>1</v>
      </c>
      <c r="L12" s="1" t="s">
        <v>27</v>
      </c>
      <c r="M12" s="16" t="n">
        <v>8.78</v>
      </c>
      <c r="N12" s="7" t="n">
        <f aca="false">M12*(G12+E12)/(F12+D12)</f>
        <v>8.11282674772036</v>
      </c>
    </row>
    <row r="14" customFormat="false" ht="12.8" hidden="false" customHeight="false" outlineLevel="0" collapsed="false">
      <c r="A14" s="3" t="s">
        <v>29</v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6" customFormat="false" ht="12.8" hidden="false" customHeight="false" outlineLevel="0" collapsed="false">
      <c r="A16" s="1" t="s">
        <v>15</v>
      </c>
      <c r="B16" s="1" t="s">
        <v>20</v>
      </c>
      <c r="C16" s="1" t="s">
        <v>30</v>
      </c>
      <c r="D16" s="1" t="n">
        <v>60</v>
      </c>
      <c r="E16" s="1" t="n">
        <v>0</v>
      </c>
      <c r="F16" s="1" t="n">
        <v>1942</v>
      </c>
      <c r="G16" s="1" t="n">
        <v>1767</v>
      </c>
      <c r="H16" s="5" t="n">
        <f aca="false">F16+D16-G16-E16</f>
        <v>235</v>
      </c>
      <c r="I16" s="1" t="s">
        <v>18</v>
      </c>
      <c r="L16" s="1" t="s">
        <v>31</v>
      </c>
      <c r="M16" s="17" t="n">
        <v>7.94</v>
      </c>
      <c r="N16" s="18" t="n">
        <f aca="false">M16*(G16+E16)/(F16+D16)</f>
        <v>7.00798201798202</v>
      </c>
    </row>
    <row r="17" customFormat="false" ht="12.8" hidden="false" customHeight="false" outlineLevel="0" collapsed="false">
      <c r="A17" s="1" t="s">
        <v>15</v>
      </c>
      <c r="B17" s="1" t="s">
        <v>16</v>
      </c>
      <c r="C17" s="1" t="s">
        <v>32</v>
      </c>
      <c r="D17" s="1" t="n">
        <v>0</v>
      </c>
      <c r="E17" s="1" t="n">
        <v>60</v>
      </c>
      <c r="F17" s="1" t="n">
        <v>1933</v>
      </c>
      <c r="G17" s="1" t="n">
        <v>1711</v>
      </c>
      <c r="H17" s="5" t="n">
        <f aca="false">F17+D17-G17-E17</f>
        <v>162</v>
      </c>
      <c r="I17" s="1" t="s">
        <v>18</v>
      </c>
      <c r="L17" s="1" t="s">
        <v>33</v>
      </c>
      <c r="M17" s="19" t="n">
        <v>7.1</v>
      </c>
      <c r="N17" s="20" t="n">
        <f aca="false">M17*(G17+E17)/(F17+D17)</f>
        <v>6.50496637351267</v>
      </c>
    </row>
    <row r="18" customFormat="false" ht="12.8" hidden="false" customHeight="false" outlineLevel="0" collapsed="false">
      <c r="A18" s="1" t="s">
        <v>15</v>
      </c>
      <c r="B18" s="1" t="s">
        <v>20</v>
      </c>
      <c r="C18" s="1" t="s">
        <v>34</v>
      </c>
      <c r="D18" s="1" t="n">
        <v>60</v>
      </c>
      <c r="E18" s="1" t="n">
        <v>0</v>
      </c>
      <c r="F18" s="1" t="n">
        <v>1944</v>
      </c>
      <c r="G18" s="1" t="n">
        <v>1790</v>
      </c>
      <c r="H18" s="5" t="n">
        <f aca="false">F18+D18-G18-E18</f>
        <v>214</v>
      </c>
      <c r="I18" s="1" t="s">
        <v>18</v>
      </c>
      <c r="J18" s="1" t="n">
        <v>1</v>
      </c>
      <c r="K18" s="1" t="n">
        <v>1</v>
      </c>
      <c r="L18" s="1" t="s">
        <v>35</v>
      </c>
      <c r="M18" s="16" t="n">
        <v>8.8</v>
      </c>
      <c r="N18" s="21" t="n">
        <f aca="false">M18*(G18+E18)/(F18+D18)</f>
        <v>7.86027944111777</v>
      </c>
    </row>
    <row r="19" customFormat="false" ht="12.8" hidden="false" customHeight="false" outlineLevel="0" collapsed="false">
      <c r="A19" s="1" t="s">
        <v>15</v>
      </c>
      <c r="B19" s="1" t="s">
        <v>16</v>
      </c>
      <c r="C19" s="1" t="s">
        <v>36</v>
      </c>
      <c r="D19" s="1" t="n">
        <v>0</v>
      </c>
      <c r="E19" s="1" t="n">
        <v>60</v>
      </c>
      <c r="F19" s="1" t="n">
        <v>1958</v>
      </c>
      <c r="G19" s="1" t="n">
        <v>1763</v>
      </c>
      <c r="H19" s="12" t="n">
        <f aca="false">F19+D19-G19-E19</f>
        <v>135</v>
      </c>
      <c r="I19" s="1" t="s">
        <v>18</v>
      </c>
      <c r="L19" s="1" t="s">
        <v>35</v>
      </c>
      <c r="M19" s="14" t="n">
        <v>6.71</v>
      </c>
      <c r="N19" s="20" t="n">
        <f aca="false">M19*(G19+E19)/(F19+D19)</f>
        <v>6.2473595505618</v>
      </c>
    </row>
    <row r="20" customFormat="false" ht="12.8" hidden="false" customHeight="false" outlineLevel="0" collapsed="false">
      <c r="A20" s="1" t="s">
        <v>15</v>
      </c>
      <c r="B20" s="1" t="s">
        <v>16</v>
      </c>
      <c r="C20" s="1" t="s">
        <v>37</v>
      </c>
      <c r="D20" s="1" t="n">
        <v>0</v>
      </c>
      <c r="E20" s="1" t="n">
        <v>60</v>
      </c>
      <c r="F20" s="1" t="n">
        <v>1957</v>
      </c>
      <c r="G20" s="1" t="n">
        <v>1716</v>
      </c>
      <c r="H20" s="5" t="n">
        <f aca="false">F20+D20-G20-E20</f>
        <v>181</v>
      </c>
      <c r="I20" s="1" t="s">
        <v>18</v>
      </c>
      <c r="J20" s="1" t="n">
        <v>2</v>
      </c>
      <c r="L20" s="1" t="s">
        <v>31</v>
      </c>
      <c r="M20" s="6" t="n">
        <v>9.78</v>
      </c>
      <c r="N20" s="8" t="n">
        <f aca="false">M20*(G20+E20)/(F20+D20)</f>
        <v>8.87546244251405</v>
      </c>
    </row>
    <row r="21" customFormat="false" ht="12.8" hidden="false" customHeight="false" outlineLevel="0" collapsed="false">
      <c r="A21" s="1" t="s">
        <v>15</v>
      </c>
      <c r="B21" s="1" t="s">
        <v>20</v>
      </c>
      <c r="C21" s="1" t="s">
        <v>38</v>
      </c>
      <c r="D21" s="1" t="n">
        <v>60</v>
      </c>
      <c r="E21" s="1" t="n">
        <v>0</v>
      </c>
      <c r="F21" s="1" t="n">
        <v>1960</v>
      </c>
      <c r="G21" s="1" t="n">
        <v>1700</v>
      </c>
      <c r="H21" s="9" t="n">
        <f aca="false">F21+D21-G21-E21</f>
        <v>320</v>
      </c>
      <c r="I21" s="1" t="s">
        <v>18</v>
      </c>
      <c r="J21" s="1" t="n">
        <v>1</v>
      </c>
      <c r="K21" s="1" t="n">
        <v>1</v>
      </c>
      <c r="L21" s="1" t="s">
        <v>33</v>
      </c>
      <c r="M21" s="16" t="n">
        <v>8.54</v>
      </c>
      <c r="N21" s="18" t="n">
        <f aca="false">M21*(G21+E21)/(F21+D21)</f>
        <v>7.18712871287129</v>
      </c>
    </row>
    <row r="23" customFormat="false" ht="12.8" hidden="false" customHeight="false" outlineLevel="0" collapsed="false">
      <c r="A23" s="1" t="s">
        <v>25</v>
      </c>
      <c r="B23" s="1" t="s">
        <v>16</v>
      </c>
      <c r="C23" s="1" t="s">
        <v>39</v>
      </c>
      <c r="D23" s="1" t="n">
        <v>0</v>
      </c>
      <c r="E23" s="1" t="n">
        <v>60</v>
      </c>
      <c r="F23" s="1" t="n">
        <v>1966</v>
      </c>
      <c r="G23" s="1" t="n">
        <v>1796</v>
      </c>
      <c r="H23" s="12" t="n">
        <f aca="false">F23+D23-G23-E23</f>
        <v>110</v>
      </c>
      <c r="I23" s="1" t="s">
        <v>18</v>
      </c>
      <c r="K23" s="1" t="n">
        <v>1</v>
      </c>
      <c r="L23" s="1" t="s">
        <v>27</v>
      </c>
      <c r="M23" s="17" t="n">
        <v>7.8</v>
      </c>
      <c r="N23" s="18" t="n">
        <f aca="false">M23*(G23+E23)/(F23+D23)</f>
        <v>7.36358087487284</v>
      </c>
    </row>
    <row r="24" customFormat="false" ht="12.8" hidden="false" customHeight="false" outlineLevel="0" collapsed="false">
      <c r="A24" s="1" t="s">
        <v>25</v>
      </c>
      <c r="B24" s="1" t="s">
        <v>20</v>
      </c>
      <c r="C24" s="1" t="s">
        <v>40</v>
      </c>
      <c r="D24" s="1" t="n">
        <v>60</v>
      </c>
      <c r="E24" s="1" t="n">
        <v>0</v>
      </c>
      <c r="F24" s="1" t="n">
        <v>1974</v>
      </c>
      <c r="G24" s="1" t="n">
        <v>1801</v>
      </c>
      <c r="H24" s="5" t="n">
        <f aca="false">F24+D24-G24-E24</f>
        <v>233</v>
      </c>
      <c r="I24" s="1" t="s">
        <v>18</v>
      </c>
      <c r="K24" s="1" t="n">
        <v>1</v>
      </c>
      <c r="L24" s="1" t="s">
        <v>27</v>
      </c>
      <c r="M24" s="17" t="n">
        <v>7.76</v>
      </c>
      <c r="N24" s="15" t="n">
        <f aca="false">M24*(G24+E24)/(F24+D24)</f>
        <v>6.87107177974435</v>
      </c>
    </row>
    <row r="25" customFormat="false" ht="12.8" hidden="false" customHeight="false" outlineLevel="0" collapsed="false">
      <c r="A25" s="1" t="s">
        <v>41</v>
      </c>
      <c r="B25" s="1" t="s">
        <v>20</v>
      </c>
      <c r="C25" s="1" t="s">
        <v>42</v>
      </c>
      <c r="D25" s="1" t="n">
        <v>60</v>
      </c>
      <c r="E25" s="1" t="n">
        <v>0</v>
      </c>
      <c r="F25" s="1" t="n">
        <v>1972</v>
      </c>
      <c r="G25" s="1" t="n">
        <v>1811</v>
      </c>
      <c r="H25" s="5" t="n">
        <f aca="false">F25+D25-G25-E25</f>
        <v>221</v>
      </c>
      <c r="I25" s="1" t="s">
        <v>18</v>
      </c>
      <c r="J25" s="1" t="n">
        <v>1</v>
      </c>
      <c r="L25" s="1" t="s">
        <v>43</v>
      </c>
      <c r="M25" s="22" t="n">
        <v>8.41</v>
      </c>
      <c r="N25" s="18" t="n">
        <f aca="false">M25*(G25+E25)/(F25+D25)</f>
        <v>7.49532972440945</v>
      </c>
    </row>
    <row r="26" customFormat="false" ht="12.8" hidden="false" customHeight="false" outlineLevel="0" collapsed="false">
      <c r="A26" s="1" t="s">
        <v>41</v>
      </c>
      <c r="B26" s="1" t="s">
        <v>16</v>
      </c>
      <c r="C26" s="1" t="s">
        <v>44</v>
      </c>
      <c r="D26" s="1" t="n">
        <v>0</v>
      </c>
      <c r="E26" s="1" t="n">
        <v>60</v>
      </c>
      <c r="F26" s="1" t="n">
        <v>1996</v>
      </c>
      <c r="G26" s="1" t="n">
        <v>1805</v>
      </c>
      <c r="H26" s="12" t="n">
        <f aca="false">F26+D26-G26-E26</f>
        <v>131</v>
      </c>
      <c r="I26" s="1" t="s">
        <v>18</v>
      </c>
      <c r="J26" s="1" t="n">
        <v>1</v>
      </c>
      <c r="L26" s="1" t="s">
        <v>43</v>
      </c>
      <c r="M26" s="17" t="n">
        <v>7.66</v>
      </c>
      <c r="N26" s="18" t="n">
        <f aca="false">M26*(G26+E26)/(F26+D26)</f>
        <v>7.15726452905812</v>
      </c>
    </row>
    <row r="27" customFormat="false" ht="12.8" hidden="false" customHeight="false" outlineLevel="0" collapsed="false">
      <c r="A27" s="1" t="s">
        <v>45</v>
      </c>
      <c r="B27" s="1" t="s">
        <v>20</v>
      </c>
      <c r="C27" s="1" t="s">
        <v>46</v>
      </c>
      <c r="D27" s="1" t="n">
        <v>60</v>
      </c>
      <c r="E27" s="1" t="n">
        <v>0</v>
      </c>
      <c r="F27" s="1" t="n">
        <v>2008</v>
      </c>
      <c r="G27" s="1" t="n">
        <v>2080</v>
      </c>
      <c r="H27" s="23" t="n">
        <f aca="false">F27+D27-G27-E27</f>
        <v>-12</v>
      </c>
      <c r="I27" s="1" t="s">
        <v>18</v>
      </c>
      <c r="L27" s="1" t="s">
        <v>47</v>
      </c>
      <c r="M27" s="19" t="n">
        <v>7.07</v>
      </c>
      <c r="N27" s="18" t="n">
        <f aca="false">M27*(G27+E27)/(F27+D27)</f>
        <v>7.1110251450677</v>
      </c>
    </row>
    <row r="28" customFormat="false" ht="12.8" hidden="false" customHeight="false" outlineLevel="0" collapsed="false">
      <c r="A28" s="1" t="s">
        <v>45</v>
      </c>
      <c r="B28" s="1" t="s">
        <v>16</v>
      </c>
      <c r="C28" s="1" t="s">
        <v>48</v>
      </c>
      <c r="D28" s="1" t="n">
        <v>0</v>
      </c>
      <c r="E28" s="1" t="n">
        <v>60</v>
      </c>
      <c r="F28" s="1" t="n">
        <v>1979</v>
      </c>
      <c r="G28" s="1" t="n">
        <v>2072</v>
      </c>
      <c r="H28" s="24" t="n">
        <f aca="false">F28+D28-G28-E28</f>
        <v>-153</v>
      </c>
      <c r="I28" s="1" t="s">
        <v>18</v>
      </c>
      <c r="L28" s="1" t="s">
        <v>47</v>
      </c>
      <c r="M28" s="14" t="n">
        <v>6.88</v>
      </c>
      <c r="N28" s="18" t="n">
        <f aca="false">M28*(G28+E28)/(F28+D28)</f>
        <v>7.41190500252653</v>
      </c>
    </row>
    <row r="30" customFormat="false" ht="12.8" hidden="false" customHeight="false" outlineLevel="0" collapsed="false">
      <c r="A30" s="3" t="s">
        <v>49</v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2" customFormat="false" ht="12.8" hidden="false" customHeight="false" outlineLevel="0" collapsed="false">
      <c r="A32" s="1" t="s">
        <v>15</v>
      </c>
      <c r="B32" s="1" t="s">
        <v>16</v>
      </c>
      <c r="C32" s="1" t="s">
        <v>50</v>
      </c>
      <c r="D32" s="1" t="n">
        <v>0</v>
      </c>
      <c r="E32" s="1" t="n">
        <v>60</v>
      </c>
      <c r="F32" s="1" t="n">
        <v>2008</v>
      </c>
      <c r="G32" s="1" t="n">
        <v>1584</v>
      </c>
      <c r="H32" s="9" t="n">
        <f aca="false">F32+D32-G32-E32</f>
        <v>364</v>
      </c>
      <c r="I32" s="1" t="s">
        <v>18</v>
      </c>
      <c r="L32" s="1" t="s">
        <v>51</v>
      </c>
      <c r="M32" s="17" t="n">
        <v>7.85</v>
      </c>
      <c r="N32" s="20" t="n">
        <f aca="false">M32*(G32+E32)/(F32+D32)</f>
        <v>6.42699203187251</v>
      </c>
    </row>
    <row r="33" customFormat="false" ht="12.8" hidden="false" customHeight="false" outlineLevel="0" collapsed="false">
      <c r="A33" s="1" t="s">
        <v>15</v>
      </c>
      <c r="B33" s="1" t="s">
        <v>20</v>
      </c>
      <c r="C33" s="1" t="s">
        <v>52</v>
      </c>
      <c r="D33" s="1" t="n">
        <v>60</v>
      </c>
      <c r="E33" s="1" t="n">
        <v>0</v>
      </c>
      <c r="F33" s="1" t="n">
        <v>1991</v>
      </c>
      <c r="G33" s="1" t="n">
        <v>1745</v>
      </c>
      <c r="H33" s="9" t="n">
        <f aca="false">F33+D33-G33-E33</f>
        <v>306</v>
      </c>
      <c r="I33" s="1" t="s">
        <v>18</v>
      </c>
      <c r="J33" s="1" t="n">
        <v>1</v>
      </c>
      <c r="K33" s="1" t="n">
        <v>1</v>
      </c>
      <c r="L33" s="1" t="s">
        <v>31</v>
      </c>
      <c r="M33" s="17" t="n">
        <v>7.94</v>
      </c>
      <c r="N33" s="15" t="n">
        <f aca="false">M33*(G33+E33)/(F33+D33)</f>
        <v>6.75538761579717</v>
      </c>
    </row>
    <row r="34" customFormat="false" ht="12.8" hidden="false" customHeight="false" outlineLevel="0" collapsed="false">
      <c r="A34" s="1" t="s">
        <v>15</v>
      </c>
      <c r="B34" s="1" t="s">
        <v>20</v>
      </c>
      <c r="C34" s="1" t="s">
        <v>53</v>
      </c>
      <c r="D34" s="1" t="n">
        <v>60</v>
      </c>
      <c r="E34" s="1" t="n">
        <v>0</v>
      </c>
      <c r="F34" s="1" t="n">
        <v>2002</v>
      </c>
      <c r="G34" s="1" t="n">
        <v>1781</v>
      </c>
      <c r="H34" s="5" t="n">
        <f aca="false">F34+D34-G34-E34</f>
        <v>281</v>
      </c>
      <c r="I34" s="1" t="s">
        <v>18</v>
      </c>
      <c r="K34" s="1" t="n">
        <v>1</v>
      </c>
      <c r="L34" s="1" t="s">
        <v>27</v>
      </c>
      <c r="M34" s="16" t="n">
        <v>8.54</v>
      </c>
      <c r="N34" s="18" t="n">
        <f aca="false">M34*(G34+E34)/(F34+D34)</f>
        <v>7.37620756547042</v>
      </c>
    </row>
    <row r="35" customFormat="false" ht="12.8" hidden="false" customHeight="false" outlineLevel="0" collapsed="false">
      <c r="A35" s="1" t="s">
        <v>15</v>
      </c>
      <c r="B35" s="1" t="s">
        <v>16</v>
      </c>
      <c r="C35" s="1" t="s">
        <v>54</v>
      </c>
      <c r="D35" s="1" t="n">
        <v>0</v>
      </c>
      <c r="E35" s="1" t="n">
        <v>60</v>
      </c>
      <c r="F35" s="1" t="n">
        <v>2013</v>
      </c>
      <c r="G35" s="1" t="n">
        <v>1762</v>
      </c>
      <c r="H35" s="5" t="n">
        <f aca="false">F35+D35-G35-E35</f>
        <v>191</v>
      </c>
      <c r="I35" s="1" t="s">
        <v>18</v>
      </c>
      <c r="J35" s="1" t="n">
        <v>2</v>
      </c>
      <c r="L35" s="1" t="s">
        <v>27</v>
      </c>
      <c r="M35" s="25" t="n">
        <v>9.37</v>
      </c>
      <c r="N35" s="7" t="n">
        <f aca="false">M35*(G35+E35)/(F35+D35)</f>
        <v>8.48094386487829</v>
      </c>
    </row>
    <row r="37" customFormat="false" ht="12.8" hidden="false" customHeight="false" outlineLevel="0" collapsed="false">
      <c r="A37" s="1" t="s">
        <v>25</v>
      </c>
      <c r="B37" s="1" t="s">
        <v>16</v>
      </c>
      <c r="C37" s="1" t="s">
        <v>55</v>
      </c>
      <c r="D37" s="1" t="n">
        <v>0</v>
      </c>
      <c r="E37" s="1" t="n">
        <v>60</v>
      </c>
      <c r="F37" s="1" t="n">
        <v>2050</v>
      </c>
      <c r="G37" s="1" t="n">
        <v>1726</v>
      </c>
      <c r="H37" s="5" t="n">
        <f aca="false">F37+D37-G37-E37</f>
        <v>264</v>
      </c>
      <c r="I37" s="1" t="s">
        <v>18</v>
      </c>
      <c r="J37" s="1" t="n">
        <v>1</v>
      </c>
      <c r="L37" s="1" t="s">
        <v>56</v>
      </c>
      <c r="M37" s="17" t="n">
        <v>7.79</v>
      </c>
      <c r="N37" s="15" t="n">
        <f aca="false">M37*(G37+E37)/(F37+D37)</f>
        <v>6.7868</v>
      </c>
    </row>
    <row r="38" customFormat="false" ht="12.8" hidden="false" customHeight="false" outlineLevel="0" collapsed="false">
      <c r="A38" s="1" t="s">
        <v>25</v>
      </c>
      <c r="B38" s="1" t="s">
        <v>20</v>
      </c>
      <c r="C38" s="1" t="s">
        <v>57</v>
      </c>
      <c r="D38" s="1" t="n">
        <v>60</v>
      </c>
      <c r="E38" s="1" t="n">
        <v>0</v>
      </c>
      <c r="F38" s="1" t="n">
        <v>2067</v>
      </c>
      <c r="G38" s="1" t="n">
        <v>1711</v>
      </c>
      <c r="H38" s="9" t="n">
        <f aca="false">F38+D38-G38-E38</f>
        <v>416</v>
      </c>
      <c r="I38" s="1" t="s">
        <v>18</v>
      </c>
      <c r="J38" s="1" t="n">
        <v>2</v>
      </c>
      <c r="L38" s="1" t="s">
        <v>56</v>
      </c>
      <c r="M38" s="16" t="n">
        <v>8.94</v>
      </c>
      <c r="N38" s="18" t="n">
        <f aca="false">M38*(G38+E38)/(F38+D38)</f>
        <v>7.19150916784203</v>
      </c>
    </row>
    <row r="39" customFormat="false" ht="12.8" hidden="false" customHeight="false" outlineLevel="0" collapsed="false">
      <c r="A39" s="1" t="s">
        <v>41</v>
      </c>
      <c r="B39" s="1" t="s">
        <v>16</v>
      </c>
      <c r="C39" s="1" t="s">
        <v>58</v>
      </c>
      <c r="D39" s="1" t="n">
        <v>0</v>
      </c>
      <c r="E39" s="1" t="n">
        <v>60</v>
      </c>
      <c r="F39" s="1" t="n">
        <v>2062</v>
      </c>
      <c r="G39" s="1" t="n">
        <v>1645</v>
      </c>
      <c r="H39" s="9" t="n">
        <f aca="false">F39+D39-G39-E39</f>
        <v>357</v>
      </c>
      <c r="I39" s="1" t="s">
        <v>18</v>
      </c>
      <c r="L39" s="1" t="s">
        <v>59</v>
      </c>
      <c r="M39" s="22" t="n">
        <v>8.34</v>
      </c>
      <c r="N39" s="15" t="n">
        <f aca="false">M39*(G39+E39)/(F39+D39)</f>
        <v>6.89607177497575</v>
      </c>
    </row>
    <row r="40" customFormat="false" ht="12.8" hidden="false" customHeight="false" outlineLevel="0" collapsed="false">
      <c r="A40" s="1" t="s">
        <v>41</v>
      </c>
      <c r="B40" s="1" t="s">
        <v>20</v>
      </c>
      <c r="C40" s="1" t="s">
        <v>60</v>
      </c>
      <c r="D40" s="1" t="n">
        <v>60</v>
      </c>
      <c r="E40" s="1" t="n">
        <v>0</v>
      </c>
      <c r="F40" s="1" t="n">
        <v>2074</v>
      </c>
      <c r="G40" s="1" t="n">
        <v>1643</v>
      </c>
      <c r="H40" s="26" t="n">
        <f aca="false">F40+D40-G40-E40</f>
        <v>491</v>
      </c>
      <c r="I40" s="1" t="s">
        <v>18</v>
      </c>
      <c r="J40" s="1" t="n">
        <v>2</v>
      </c>
      <c r="L40" s="1" t="s">
        <v>59</v>
      </c>
      <c r="M40" s="6" t="n">
        <v>9.55</v>
      </c>
      <c r="N40" s="18" t="n">
        <f aca="false">M40*(G40+E40)/(F40+D40)</f>
        <v>7.35269447047798</v>
      </c>
    </row>
    <row r="41" customFormat="false" ht="12.8" hidden="false" customHeight="false" outlineLevel="0" collapsed="false">
      <c r="A41" s="1" t="s">
        <v>45</v>
      </c>
      <c r="B41" s="1" t="s">
        <v>16</v>
      </c>
      <c r="C41" s="1" t="s">
        <v>61</v>
      </c>
      <c r="D41" s="1" t="n">
        <v>0</v>
      </c>
      <c r="E41" s="1" t="n">
        <v>60</v>
      </c>
      <c r="F41" s="1" t="n">
        <v>2082</v>
      </c>
      <c r="G41" s="1" t="n">
        <v>1908</v>
      </c>
      <c r="H41" s="12" t="n">
        <f aca="false">F41+D41-G41-E41</f>
        <v>114</v>
      </c>
      <c r="I41" s="1" t="s">
        <v>18</v>
      </c>
      <c r="K41" s="1" t="n">
        <v>1</v>
      </c>
      <c r="L41" s="1" t="s">
        <v>62</v>
      </c>
      <c r="M41" s="17" t="n">
        <v>7.58</v>
      </c>
      <c r="N41" s="18" t="n">
        <f aca="false">M41*(G41+E41)/(F41+D41)</f>
        <v>7.16495677233429</v>
      </c>
    </row>
    <row r="42" customFormat="false" ht="12.8" hidden="false" customHeight="false" outlineLevel="0" collapsed="false">
      <c r="A42" s="1" t="s">
        <v>45</v>
      </c>
      <c r="B42" s="1" t="s">
        <v>20</v>
      </c>
      <c r="C42" s="1" t="s">
        <v>63</v>
      </c>
      <c r="D42" s="1" t="n">
        <v>60</v>
      </c>
      <c r="E42" s="1" t="n">
        <v>0</v>
      </c>
      <c r="F42" s="1" t="n">
        <v>2079</v>
      </c>
      <c r="G42" s="1" t="n">
        <v>1918</v>
      </c>
      <c r="H42" s="5" t="n">
        <f aca="false">F42+D42-G42-E42</f>
        <v>221</v>
      </c>
      <c r="I42" s="1" t="s">
        <v>18</v>
      </c>
      <c r="J42" s="1" t="n">
        <v>2</v>
      </c>
      <c r="L42" s="1" t="s">
        <v>62</v>
      </c>
      <c r="M42" s="17" t="n">
        <v>7.91</v>
      </c>
      <c r="N42" s="18" t="n">
        <f aca="false">M42*(G42+E42)/(F42+D42)</f>
        <v>7.09274427302478</v>
      </c>
    </row>
    <row r="44" customFormat="false" ht="12.8" hidden="false" customHeight="false" outlineLevel="0" collapsed="false">
      <c r="A44" s="3" t="s">
        <v>64</v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6" customFormat="false" ht="12.8" hidden="false" customHeight="false" outlineLevel="0" collapsed="false">
      <c r="A46" s="1" t="s">
        <v>15</v>
      </c>
      <c r="B46" s="1" t="s">
        <v>20</v>
      </c>
      <c r="C46" s="1" t="s">
        <v>65</v>
      </c>
      <c r="D46" s="1" t="n">
        <v>60</v>
      </c>
      <c r="E46" s="1" t="n">
        <v>0</v>
      </c>
      <c r="F46" s="1" t="n">
        <v>2057</v>
      </c>
      <c r="G46" s="1" t="n">
        <v>1914</v>
      </c>
      <c r="H46" s="5" t="n">
        <f aca="false">F46+D46-G46-E46</f>
        <v>203</v>
      </c>
      <c r="I46" s="1" t="s">
        <v>18</v>
      </c>
      <c r="J46" s="1" t="n">
        <v>1</v>
      </c>
      <c r="L46" s="1" t="s">
        <v>66</v>
      </c>
      <c r="M46" s="25" t="n">
        <v>9.45</v>
      </c>
      <c r="N46" s="8" t="n">
        <f aca="false">M46*(G46+E46)/(F46+D46)</f>
        <v>8.54383561643836</v>
      </c>
    </row>
    <row r="47" customFormat="false" ht="12.8" hidden="false" customHeight="false" outlineLevel="0" collapsed="false">
      <c r="A47" s="1" t="s">
        <v>15</v>
      </c>
      <c r="B47" s="1" t="s">
        <v>16</v>
      </c>
      <c r="C47" s="1" t="s">
        <v>67</v>
      </c>
      <c r="D47" s="1" t="n">
        <v>0</v>
      </c>
      <c r="E47" s="1" t="n">
        <v>60</v>
      </c>
      <c r="F47" s="1" t="n">
        <v>2071</v>
      </c>
      <c r="G47" s="1" t="n">
        <v>1756</v>
      </c>
      <c r="H47" s="5" t="n">
        <f aca="false">F47+D47-G47-E47</f>
        <v>255</v>
      </c>
      <c r="I47" s="1" t="s">
        <v>18</v>
      </c>
      <c r="J47" s="1" t="n">
        <v>3</v>
      </c>
      <c r="L47" s="1" t="s">
        <v>31</v>
      </c>
      <c r="M47" s="6" t="n">
        <v>9.52</v>
      </c>
      <c r="N47" s="7" t="n">
        <f aca="false">M47*(G47+E47)/(F47+D47)</f>
        <v>8.34781265089329</v>
      </c>
    </row>
    <row r="48" customFormat="false" ht="12.8" hidden="false" customHeight="false" outlineLevel="0" collapsed="false">
      <c r="A48" s="1" t="s">
        <v>15</v>
      </c>
      <c r="B48" s="1" t="s">
        <v>16</v>
      </c>
      <c r="C48" s="1" t="s">
        <v>68</v>
      </c>
      <c r="D48" s="1" t="n">
        <v>0</v>
      </c>
      <c r="E48" s="1" t="n">
        <v>60</v>
      </c>
      <c r="F48" s="1" t="n">
        <v>2082</v>
      </c>
      <c r="G48" s="1" t="n">
        <v>1932</v>
      </c>
      <c r="H48" s="12" t="n">
        <f aca="false">F48+D48-G48-E48</f>
        <v>90</v>
      </c>
      <c r="I48" s="1" t="s">
        <v>18</v>
      </c>
      <c r="J48" s="1" t="n">
        <v>1</v>
      </c>
      <c r="L48" s="1" t="s">
        <v>69</v>
      </c>
      <c r="M48" s="14" t="n">
        <v>6.95</v>
      </c>
      <c r="N48" s="15" t="n">
        <f aca="false">M48*(G48+E48)/(F48+D48)</f>
        <v>6.64956772334294</v>
      </c>
    </row>
    <row r="49" customFormat="false" ht="12.8" hidden="false" customHeight="false" outlineLevel="0" collapsed="false">
      <c r="A49" s="1" t="s">
        <v>15</v>
      </c>
      <c r="B49" s="1" t="s">
        <v>20</v>
      </c>
      <c r="C49" s="1" t="s">
        <v>70</v>
      </c>
      <c r="D49" s="1" t="n">
        <v>60</v>
      </c>
      <c r="E49" s="1" t="n">
        <v>0</v>
      </c>
      <c r="F49" s="1" t="n">
        <v>2079</v>
      </c>
      <c r="G49" s="1" t="n">
        <v>1906</v>
      </c>
      <c r="H49" s="5" t="n">
        <f aca="false">F49+D49-G49-E49</f>
        <v>233</v>
      </c>
      <c r="I49" s="1" t="s">
        <v>18</v>
      </c>
      <c r="L49" s="1" t="s">
        <v>69</v>
      </c>
      <c r="M49" s="10" t="n">
        <v>6.18</v>
      </c>
      <c r="N49" s="27" t="n">
        <f aca="false">M49*(G49+E49)/(F49+D49)</f>
        <v>5.50681626928471</v>
      </c>
    </row>
    <row r="50" customFormat="false" ht="12.8" hidden="false" customHeight="false" outlineLevel="0" collapsed="false">
      <c r="A50" s="1" t="s">
        <v>15</v>
      </c>
      <c r="B50" s="1" t="s">
        <v>16</v>
      </c>
      <c r="C50" s="1" t="s">
        <v>71</v>
      </c>
      <c r="D50" s="1" t="n">
        <v>0</v>
      </c>
      <c r="E50" s="1" t="n">
        <v>60</v>
      </c>
      <c r="F50" s="1" t="n">
        <v>2063</v>
      </c>
      <c r="G50" s="1" t="n">
        <v>1888</v>
      </c>
      <c r="H50" s="12" t="n">
        <f aca="false">F50+D50-G50-E50</f>
        <v>115</v>
      </c>
      <c r="I50" s="1" t="s">
        <v>18</v>
      </c>
      <c r="L50" s="1" t="s">
        <v>66</v>
      </c>
      <c r="M50" s="22" t="n">
        <v>8.2</v>
      </c>
      <c r="N50" s="21" t="n">
        <f aca="false">M50*(G50+E50)/(F50+D50)</f>
        <v>7.74289869122637</v>
      </c>
    </row>
    <row r="51" customFormat="false" ht="12.8" hidden="false" customHeight="false" outlineLevel="0" collapsed="false">
      <c r="A51" s="1" t="s">
        <v>15</v>
      </c>
      <c r="B51" s="1" t="s">
        <v>20</v>
      </c>
      <c r="C51" s="1" t="s">
        <v>72</v>
      </c>
      <c r="D51" s="1" t="n">
        <v>60</v>
      </c>
      <c r="E51" s="1" t="n">
        <v>0</v>
      </c>
      <c r="F51" s="1" t="n">
        <v>2054</v>
      </c>
      <c r="G51" s="1" t="n">
        <v>1725</v>
      </c>
      <c r="H51" s="9" t="n">
        <f aca="false">F51+D51-G51-E51</f>
        <v>389</v>
      </c>
      <c r="I51" s="1" t="s">
        <v>18</v>
      </c>
      <c r="J51" s="1" t="n">
        <v>1</v>
      </c>
      <c r="K51" s="1" t="n">
        <v>1</v>
      </c>
      <c r="L51" s="1" t="s">
        <v>31</v>
      </c>
      <c r="M51" s="17" t="n">
        <v>7.76</v>
      </c>
      <c r="N51" s="20" t="n">
        <f aca="false">M51*(G51+E51)/(F51+D51)</f>
        <v>6.33207190160833</v>
      </c>
    </row>
    <row r="53" customFormat="false" ht="12.8" hidden="false" customHeight="false" outlineLevel="0" collapsed="false">
      <c r="A53" s="1" t="s">
        <v>25</v>
      </c>
      <c r="B53" s="1" t="s">
        <v>20</v>
      </c>
      <c r="C53" s="1" t="s">
        <v>73</v>
      </c>
      <c r="D53" s="1" t="n">
        <v>60</v>
      </c>
      <c r="E53" s="1" t="n">
        <v>0</v>
      </c>
      <c r="F53" s="1" t="n">
        <v>2038</v>
      </c>
      <c r="G53" s="1" t="n">
        <v>1916</v>
      </c>
      <c r="H53" s="5" t="n">
        <f aca="false">F53+D53-G53-E53</f>
        <v>182</v>
      </c>
      <c r="I53" s="1" t="s">
        <v>18</v>
      </c>
      <c r="J53" s="1" t="n">
        <v>1</v>
      </c>
      <c r="L53" s="1" t="s">
        <v>74</v>
      </c>
      <c r="M53" s="17" t="n">
        <v>7.84</v>
      </c>
      <c r="N53" s="18" t="n">
        <f aca="false">M53*(G53+E53)/(F53+D53)</f>
        <v>7.15988560533842</v>
      </c>
    </row>
    <row r="54" customFormat="false" ht="12.8" hidden="false" customHeight="false" outlineLevel="0" collapsed="false">
      <c r="A54" s="1" t="s">
        <v>25</v>
      </c>
      <c r="B54" s="1" t="s">
        <v>16</v>
      </c>
      <c r="C54" s="1" t="s">
        <v>75</v>
      </c>
      <c r="D54" s="1" t="n">
        <v>0</v>
      </c>
      <c r="E54" s="1" t="n">
        <v>60</v>
      </c>
      <c r="F54" s="1" t="n">
        <v>2023</v>
      </c>
      <c r="G54" s="1" t="n">
        <v>1932</v>
      </c>
      <c r="H54" s="12" t="n">
        <f aca="false">F54+D54-G54-E54</f>
        <v>31</v>
      </c>
      <c r="I54" s="1" t="s">
        <v>18</v>
      </c>
      <c r="J54" s="1" t="n">
        <v>1</v>
      </c>
      <c r="L54" s="1" t="s">
        <v>74</v>
      </c>
      <c r="M54" s="22" t="n">
        <v>8.06</v>
      </c>
      <c r="N54" s="21" t="n">
        <f aca="false">M54*(G54+E54)/(F54+D54)</f>
        <v>7.93649036085022</v>
      </c>
    </row>
    <row r="55" customFormat="false" ht="12.8" hidden="false" customHeight="false" outlineLevel="0" collapsed="false">
      <c r="A55" s="1" t="s">
        <v>41</v>
      </c>
      <c r="B55" s="1" t="s">
        <v>20</v>
      </c>
      <c r="C55" s="1" t="s">
        <v>76</v>
      </c>
      <c r="D55" s="1" t="n">
        <v>60</v>
      </c>
      <c r="E55" s="1" t="n">
        <v>0</v>
      </c>
      <c r="F55" s="1" t="n">
        <v>2038</v>
      </c>
      <c r="G55" s="1" t="n">
        <v>1703</v>
      </c>
      <c r="H55" s="9" t="n">
        <f aca="false">F55+D55-G55-E55</f>
        <v>395</v>
      </c>
      <c r="I55" s="1" t="s">
        <v>18</v>
      </c>
      <c r="J55" s="1" t="n">
        <v>1</v>
      </c>
      <c r="L55" s="1" t="s">
        <v>77</v>
      </c>
      <c r="M55" s="17" t="n">
        <v>7.83</v>
      </c>
      <c r="N55" s="20" t="n">
        <f aca="false">M55*(G55+E55)/(F55+D55)</f>
        <v>6.35581029551954</v>
      </c>
    </row>
    <row r="56" customFormat="false" ht="12.8" hidden="false" customHeight="false" outlineLevel="0" collapsed="false">
      <c r="A56" s="1" t="s">
        <v>41</v>
      </c>
      <c r="B56" s="1" t="s">
        <v>16</v>
      </c>
      <c r="C56" s="1" t="s">
        <v>78</v>
      </c>
      <c r="D56" s="1" t="n">
        <v>0</v>
      </c>
      <c r="E56" s="1" t="n">
        <v>60</v>
      </c>
      <c r="F56" s="1" t="n">
        <v>2043</v>
      </c>
      <c r="G56" s="1" t="n">
        <v>1708</v>
      </c>
      <c r="H56" s="5" t="n">
        <f aca="false">F56+D56-G56-E56</f>
        <v>275</v>
      </c>
      <c r="I56" s="1" t="s">
        <v>18</v>
      </c>
      <c r="J56" s="1" t="n">
        <v>2</v>
      </c>
      <c r="L56" s="1" t="s">
        <v>77</v>
      </c>
      <c r="M56" s="16" t="n">
        <v>8.89</v>
      </c>
      <c r="N56" s="21" t="n">
        <f aca="false">M56*(G56+E56)/(F56+D56)</f>
        <v>7.69335291238375</v>
      </c>
    </row>
    <row r="57" customFormat="false" ht="12.8" hidden="false" customHeight="false" outlineLevel="0" collapsed="false">
      <c r="A57" s="1" t="s">
        <v>45</v>
      </c>
      <c r="B57" s="1" t="s">
        <v>16</v>
      </c>
      <c r="C57" s="1" t="s">
        <v>79</v>
      </c>
      <c r="D57" s="1" t="n">
        <v>0</v>
      </c>
      <c r="E57" s="1" t="n">
        <v>60</v>
      </c>
      <c r="F57" s="1" t="n">
        <v>2040</v>
      </c>
      <c r="G57" s="1" t="n">
        <v>1950</v>
      </c>
      <c r="H57" s="12" t="n">
        <f aca="false">F57+D57-G57-E57</f>
        <v>30</v>
      </c>
      <c r="I57" s="1" t="s">
        <v>18</v>
      </c>
      <c r="J57" s="1" t="n">
        <v>1</v>
      </c>
      <c r="L57" s="1" t="s">
        <v>69</v>
      </c>
      <c r="M57" s="19" t="n">
        <v>7.16</v>
      </c>
      <c r="N57" s="18" t="n">
        <f aca="false">M57*(G57+E57)/(F57+D57)</f>
        <v>7.05470588235294</v>
      </c>
    </row>
    <row r="58" customFormat="false" ht="12.8" hidden="false" customHeight="false" outlineLevel="0" collapsed="false">
      <c r="A58" s="1" t="s">
        <v>45</v>
      </c>
      <c r="B58" s="1" t="s">
        <v>20</v>
      </c>
      <c r="C58" s="1" t="s">
        <v>80</v>
      </c>
      <c r="D58" s="1" t="n">
        <v>60</v>
      </c>
      <c r="E58" s="1" t="n">
        <v>0</v>
      </c>
      <c r="F58" s="1" t="n">
        <v>2025</v>
      </c>
      <c r="G58" s="1" t="n">
        <v>1974</v>
      </c>
      <c r="H58" s="12" t="n">
        <f aca="false">F58+D58-G58-E58</f>
        <v>111</v>
      </c>
      <c r="I58" s="1" t="s">
        <v>18</v>
      </c>
      <c r="L58" s="1" t="s">
        <v>69</v>
      </c>
      <c r="M58" s="19" t="n">
        <v>7.36</v>
      </c>
      <c r="N58" s="15" t="n">
        <f aca="false">M58*(G58+E58)/(F58+D58)</f>
        <v>6.9681726618705</v>
      </c>
    </row>
    <row r="60" customFormat="false" ht="12.8" hidden="false" customHeight="false" outlineLevel="0" collapsed="false">
      <c r="A60" s="3" t="s">
        <v>81</v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2" customFormat="false" ht="12.8" hidden="false" customHeight="false" outlineLevel="0" collapsed="false">
      <c r="A62" s="1" t="s">
        <v>15</v>
      </c>
      <c r="B62" s="1" t="s">
        <v>16</v>
      </c>
      <c r="C62" s="1" t="s">
        <v>82</v>
      </c>
      <c r="D62" s="1" t="n">
        <v>0</v>
      </c>
      <c r="E62" s="1" t="n">
        <v>60</v>
      </c>
      <c r="F62" s="1" t="n">
        <v>2029</v>
      </c>
      <c r="G62" s="1" t="n">
        <v>1698</v>
      </c>
      <c r="H62" s="5" t="n">
        <f aca="false">F62+D62-G62-E62</f>
        <v>271</v>
      </c>
      <c r="I62" s="1" t="s">
        <v>18</v>
      </c>
      <c r="J62" s="1" t="n">
        <v>3</v>
      </c>
      <c r="K62" s="1" t="n">
        <v>1</v>
      </c>
      <c r="L62" s="1" t="s">
        <v>77</v>
      </c>
      <c r="M62" s="6" t="n">
        <v>10</v>
      </c>
      <c r="N62" s="8" t="n">
        <f aca="false">M62*(G62+E62)/(F62+D62)</f>
        <v>8.66436668309512</v>
      </c>
    </row>
    <row r="63" customFormat="false" ht="12.8" hidden="false" customHeight="false" outlineLevel="0" collapsed="false">
      <c r="A63" s="1" t="s">
        <v>15</v>
      </c>
      <c r="B63" s="1" t="s">
        <v>20</v>
      </c>
      <c r="C63" s="1" t="s">
        <v>83</v>
      </c>
      <c r="D63" s="1" t="n">
        <v>60</v>
      </c>
      <c r="E63" s="1" t="n">
        <v>0</v>
      </c>
      <c r="F63" s="1" t="n">
        <v>2020</v>
      </c>
      <c r="G63" s="1" t="n">
        <v>1505</v>
      </c>
      <c r="H63" s="26" t="n">
        <f aca="false">F63+D63-G63-E63</f>
        <v>575</v>
      </c>
      <c r="I63" s="1" t="s">
        <v>18</v>
      </c>
      <c r="J63" s="1" t="n">
        <v>2</v>
      </c>
      <c r="L63" s="1" t="s">
        <v>84</v>
      </c>
      <c r="M63" s="16" t="n">
        <v>8.69</v>
      </c>
      <c r="N63" s="20" t="n">
        <f aca="false">M63*(G63+E63)/(F63+D63)</f>
        <v>6.28771634615385</v>
      </c>
    </row>
    <row r="64" customFormat="false" ht="12.8" hidden="false" customHeight="false" outlineLevel="0" collapsed="false">
      <c r="A64" s="1" t="s">
        <v>15</v>
      </c>
      <c r="B64" s="1" t="s">
        <v>20</v>
      </c>
      <c r="C64" s="1" t="s">
        <v>85</v>
      </c>
      <c r="D64" s="1" t="n">
        <v>60</v>
      </c>
      <c r="E64" s="1" t="n">
        <v>0</v>
      </c>
      <c r="F64" s="1" t="n">
        <v>2027</v>
      </c>
      <c r="G64" s="1" t="n">
        <v>1830</v>
      </c>
      <c r="H64" s="5" t="n">
        <f aca="false">F64+D64-G64-E64</f>
        <v>257</v>
      </c>
      <c r="I64" s="1" t="s">
        <v>18</v>
      </c>
      <c r="J64" s="1" t="n">
        <v>2</v>
      </c>
      <c r="L64" s="1" t="s">
        <v>86</v>
      </c>
      <c r="M64" s="16" t="n">
        <v>8.77</v>
      </c>
      <c r="N64" s="21" t="n">
        <f aca="false">M64*(G64+E64)/(F64+D64)</f>
        <v>7.6900335409679</v>
      </c>
    </row>
    <row r="65" customFormat="false" ht="12.8" hidden="false" customHeight="false" outlineLevel="0" collapsed="false">
      <c r="A65" s="1" t="s">
        <v>15</v>
      </c>
      <c r="B65" s="1" t="s">
        <v>16</v>
      </c>
      <c r="C65" s="1" t="s">
        <v>87</v>
      </c>
      <c r="D65" s="1" t="n">
        <v>0</v>
      </c>
      <c r="E65" s="1" t="n">
        <v>60</v>
      </c>
      <c r="F65" s="1" t="n">
        <v>2030</v>
      </c>
      <c r="G65" s="1" t="n">
        <v>1837</v>
      </c>
      <c r="H65" s="12" t="n">
        <f aca="false">F65+D65-G65-E65</f>
        <v>133</v>
      </c>
      <c r="I65" s="1" t="s">
        <v>18</v>
      </c>
      <c r="J65" s="1" t="n">
        <v>1</v>
      </c>
      <c r="K65" s="1" t="n">
        <v>1</v>
      </c>
      <c r="L65" s="1" t="s">
        <v>86</v>
      </c>
      <c r="M65" s="17" t="n">
        <v>7.98</v>
      </c>
      <c r="N65" s="18" t="n">
        <f aca="false">M65*(G65+E65)/(F65+D65)</f>
        <v>7.4571724137931</v>
      </c>
    </row>
    <row r="66" customFormat="false" ht="12.8" hidden="false" customHeight="false" outlineLevel="0" collapsed="false">
      <c r="A66" s="1" t="s">
        <v>15</v>
      </c>
      <c r="B66" s="1" t="s">
        <v>16</v>
      </c>
      <c r="C66" s="1" t="s">
        <v>88</v>
      </c>
      <c r="D66" s="1" t="n">
        <v>0</v>
      </c>
      <c r="E66" s="1" t="n">
        <v>60</v>
      </c>
      <c r="F66" s="1" t="n">
        <v>2030</v>
      </c>
      <c r="G66" s="1" t="n">
        <v>1556</v>
      </c>
      <c r="H66" s="26" t="n">
        <f aca="false">F66+D66-G66-E66</f>
        <v>414</v>
      </c>
      <c r="I66" s="1" t="s">
        <v>18</v>
      </c>
      <c r="J66" s="1" t="n">
        <v>1</v>
      </c>
      <c r="L66" s="1" t="s">
        <v>84</v>
      </c>
      <c r="M66" s="22" t="n">
        <v>8.03</v>
      </c>
      <c r="N66" s="20" t="n">
        <f aca="false">M66*(G66+E66)/(F66+D66)</f>
        <v>6.39235467980296</v>
      </c>
    </row>
    <row r="68" customFormat="false" ht="12.8" hidden="false" customHeight="false" outlineLevel="0" collapsed="false">
      <c r="A68" s="1" t="s">
        <v>25</v>
      </c>
      <c r="B68" s="1" t="s">
        <v>16</v>
      </c>
      <c r="C68" s="1" t="s">
        <v>89</v>
      </c>
      <c r="D68" s="1" t="n">
        <v>0</v>
      </c>
      <c r="E68" s="1" t="n">
        <v>60</v>
      </c>
      <c r="F68" s="1" t="n">
        <v>2043</v>
      </c>
      <c r="G68" s="1" t="n">
        <v>1816</v>
      </c>
      <c r="H68" s="5" t="n">
        <f aca="false">F68+D68-G68-E68</f>
        <v>167</v>
      </c>
      <c r="I68" s="1" t="s">
        <v>18</v>
      </c>
      <c r="J68" s="1" t="n">
        <v>2</v>
      </c>
      <c r="K68" s="1" t="n">
        <v>1</v>
      </c>
      <c r="L68" s="1" t="s">
        <v>90</v>
      </c>
      <c r="M68" s="6" t="n">
        <v>10</v>
      </c>
      <c r="N68" s="13" t="n">
        <f aca="false">M68*(G68+E68)/(F68+D68)</f>
        <v>9.18257464512971</v>
      </c>
    </row>
    <row r="69" customFormat="false" ht="12.8" hidden="false" customHeight="false" outlineLevel="0" collapsed="false">
      <c r="A69" s="1" t="s">
        <v>25</v>
      </c>
      <c r="B69" s="1" t="s">
        <v>20</v>
      </c>
      <c r="C69" s="1" t="s">
        <v>91</v>
      </c>
      <c r="D69" s="1" t="n">
        <v>60</v>
      </c>
      <c r="E69" s="1" t="n">
        <v>0</v>
      </c>
      <c r="F69" s="1" t="n">
        <v>2062</v>
      </c>
      <c r="G69" s="1" t="n">
        <v>1817</v>
      </c>
      <c r="H69" s="9" t="n">
        <f aca="false">F69+D69-G69-E69</f>
        <v>305</v>
      </c>
      <c r="I69" s="1" t="s">
        <v>18</v>
      </c>
      <c r="J69" s="1" t="n">
        <v>2</v>
      </c>
      <c r="L69" s="1" t="s">
        <v>90</v>
      </c>
      <c r="M69" s="6" t="n">
        <v>9.8</v>
      </c>
      <c r="N69" s="7" t="n">
        <f aca="false">M69*(G69+E69)/(F69+D69)</f>
        <v>8.39142318567389</v>
      </c>
    </row>
    <row r="70" customFormat="false" ht="12.8" hidden="false" customHeight="false" outlineLevel="0" collapsed="false">
      <c r="A70" s="1" t="s">
        <v>41</v>
      </c>
      <c r="B70" s="1" t="s">
        <v>20</v>
      </c>
      <c r="C70" s="1" t="s">
        <v>92</v>
      </c>
      <c r="D70" s="1" t="n">
        <v>60</v>
      </c>
      <c r="E70" s="1" t="n">
        <v>0</v>
      </c>
      <c r="F70" s="1" t="n">
        <v>2042</v>
      </c>
      <c r="G70" s="1" t="n">
        <v>1884</v>
      </c>
      <c r="H70" s="5" t="n">
        <f aca="false">F70+D70-G70-E70</f>
        <v>218</v>
      </c>
      <c r="I70" s="1" t="s">
        <v>18</v>
      </c>
      <c r="J70" s="1" t="n">
        <v>1</v>
      </c>
      <c r="L70" s="1" t="s">
        <v>69</v>
      </c>
      <c r="M70" s="22" t="n">
        <v>8.45</v>
      </c>
      <c r="N70" s="21" t="n">
        <f aca="false">M70*(G70+E70)/(F70+D70)</f>
        <v>7.57364414843007</v>
      </c>
    </row>
    <row r="71" customFormat="false" ht="12.8" hidden="false" customHeight="false" outlineLevel="0" collapsed="false">
      <c r="A71" s="1" t="s">
        <v>45</v>
      </c>
      <c r="B71" s="1" t="s">
        <v>20</v>
      </c>
      <c r="C71" s="1" t="s">
        <v>93</v>
      </c>
      <c r="D71" s="1" t="n">
        <v>60</v>
      </c>
      <c r="E71" s="1" t="n">
        <v>0</v>
      </c>
      <c r="F71" s="1" t="n">
        <v>2063</v>
      </c>
      <c r="G71" s="1" t="n">
        <v>2063</v>
      </c>
      <c r="H71" s="12" t="n">
        <f aca="false">F71+D71-G71-E71</f>
        <v>60</v>
      </c>
      <c r="I71" s="1" t="s">
        <v>18</v>
      </c>
      <c r="L71" s="1" t="s">
        <v>62</v>
      </c>
      <c r="M71" s="14" t="n">
        <v>6.53</v>
      </c>
      <c r="N71" s="20" t="n">
        <f aca="false">M71*(G71+E71)/(F71+D71)</f>
        <v>6.34544983513896</v>
      </c>
    </row>
    <row r="72" customFormat="false" ht="12.8" hidden="false" customHeight="false" outlineLevel="0" collapsed="false">
      <c r="A72" s="1" t="s">
        <v>45</v>
      </c>
      <c r="B72" s="1" t="s">
        <v>16</v>
      </c>
      <c r="C72" s="1" t="s">
        <v>94</v>
      </c>
      <c r="D72" s="1" t="n">
        <v>0</v>
      </c>
      <c r="E72" s="1" t="n">
        <v>60</v>
      </c>
      <c r="F72" s="1" t="n">
        <v>2072</v>
      </c>
      <c r="G72" s="1" t="n">
        <v>2058</v>
      </c>
      <c r="H72" s="23" t="n">
        <f aca="false">F72+D72-G72-E72</f>
        <v>-46</v>
      </c>
      <c r="I72" s="1" t="s">
        <v>18</v>
      </c>
      <c r="J72" s="1" t="n">
        <v>2</v>
      </c>
      <c r="L72" s="1" t="s">
        <v>62</v>
      </c>
      <c r="M72" s="25" t="n">
        <v>9.11</v>
      </c>
      <c r="N72" s="13" t="n">
        <f aca="false">M72*(G72+E72)/(F72+D72)</f>
        <v>9.31224903474904</v>
      </c>
    </row>
    <row r="73" customFormat="false" ht="12.8" hidden="false" customHeight="false" outlineLevel="0" collapsed="false">
      <c r="A73" s="1" t="s">
        <v>95</v>
      </c>
      <c r="B73" s="1" t="s">
        <v>96</v>
      </c>
      <c r="C73" s="1" t="s">
        <v>97</v>
      </c>
      <c r="D73" s="1" t="n">
        <v>0</v>
      </c>
      <c r="E73" s="1" t="n">
        <v>0</v>
      </c>
      <c r="F73" s="1" t="n">
        <v>2065</v>
      </c>
      <c r="G73" s="1" t="n">
        <v>1986</v>
      </c>
      <c r="H73" s="12" t="n">
        <f aca="false">F73+D73-G73-E73</f>
        <v>79</v>
      </c>
      <c r="I73" s="1" t="s">
        <v>18</v>
      </c>
      <c r="J73" s="1" t="n">
        <v>1</v>
      </c>
      <c r="K73" s="1" t="n">
        <v>1</v>
      </c>
      <c r="L73" s="1" t="s">
        <v>98</v>
      </c>
      <c r="M73" s="22" t="n">
        <v>8.45</v>
      </c>
      <c r="N73" s="7" t="n">
        <f aca="false">M73*(G73+E73)/(F73+D73)</f>
        <v>8.12673123486683</v>
      </c>
    </row>
    <row r="75" customFormat="false" ht="12.8" hidden="false" customHeight="false" outlineLevel="0" collapsed="false">
      <c r="A75" s="3" t="s">
        <v>99</v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7" customFormat="false" ht="12.8" hidden="false" customHeight="false" outlineLevel="0" collapsed="false">
      <c r="A77" s="1" t="s">
        <v>15</v>
      </c>
      <c r="B77" s="1" t="s">
        <v>20</v>
      </c>
      <c r="C77" s="1" t="s">
        <v>100</v>
      </c>
      <c r="D77" s="1" t="n">
        <v>60</v>
      </c>
      <c r="E77" s="1" t="n">
        <v>0</v>
      </c>
      <c r="F77" s="1" t="n">
        <v>2041</v>
      </c>
      <c r="G77" s="1" t="n">
        <v>1688</v>
      </c>
      <c r="H77" s="9" t="n">
        <f aca="false">F77+D77-G77-E77</f>
        <v>413</v>
      </c>
      <c r="I77" s="1" t="s">
        <v>18</v>
      </c>
      <c r="J77" s="1" t="n">
        <v>1</v>
      </c>
      <c r="K77" s="1" t="n">
        <v>1</v>
      </c>
      <c r="L77" s="1" t="s">
        <v>101</v>
      </c>
      <c r="M77" s="22" t="n">
        <v>8.07</v>
      </c>
      <c r="N77" s="20" t="n">
        <f aca="false">M77*(G77+E77)/(F77+D77)</f>
        <v>6.48365540218943</v>
      </c>
    </row>
    <row r="78" customFormat="false" ht="12.8" hidden="false" customHeight="false" outlineLevel="0" collapsed="false">
      <c r="A78" s="1" t="s">
        <v>15</v>
      </c>
      <c r="B78" s="1" t="s">
        <v>16</v>
      </c>
      <c r="C78" s="1" t="s">
        <v>102</v>
      </c>
      <c r="D78" s="1" t="n">
        <v>0</v>
      </c>
      <c r="E78" s="1" t="n">
        <v>60</v>
      </c>
      <c r="F78" s="1" t="n">
        <v>2043</v>
      </c>
      <c r="G78" s="1" t="n">
        <v>1528</v>
      </c>
      <c r="H78" s="26" t="n">
        <f aca="false">F78+D78-G78-E78</f>
        <v>455</v>
      </c>
      <c r="I78" s="1" t="s">
        <v>18</v>
      </c>
      <c r="J78" s="1" t="n">
        <v>1</v>
      </c>
      <c r="L78" s="1" t="s">
        <v>103</v>
      </c>
      <c r="M78" s="19" t="n">
        <v>7.34</v>
      </c>
      <c r="N78" s="27" t="n">
        <f aca="false">M78*(G78+E78)/(F78+D78)</f>
        <v>5.70529613313754</v>
      </c>
    </row>
    <row r="79" customFormat="false" ht="12.8" hidden="false" customHeight="false" outlineLevel="0" collapsed="false">
      <c r="A79" s="1" t="s">
        <v>15</v>
      </c>
      <c r="B79" s="1" t="s">
        <v>16</v>
      </c>
      <c r="C79" s="1" t="s">
        <v>104</v>
      </c>
      <c r="D79" s="1" t="n">
        <v>0</v>
      </c>
      <c r="E79" s="1" t="n">
        <v>60</v>
      </c>
      <c r="F79" s="1" t="n">
        <v>2052</v>
      </c>
      <c r="G79" s="1" t="n">
        <v>1854</v>
      </c>
      <c r="H79" s="12" t="n">
        <f aca="false">F79+D79-G79-E79</f>
        <v>138</v>
      </c>
      <c r="I79" s="1" t="s">
        <v>18</v>
      </c>
      <c r="J79" s="1" t="n">
        <v>1</v>
      </c>
      <c r="L79" s="1" t="s">
        <v>105</v>
      </c>
      <c r="M79" s="16" t="n">
        <v>8.73</v>
      </c>
      <c r="N79" s="7" t="n">
        <f aca="false">M79*(G79+E79)/(F79+D79)</f>
        <v>8.14289473684211</v>
      </c>
    </row>
    <row r="80" customFormat="false" ht="12.8" hidden="false" customHeight="false" outlineLevel="0" collapsed="false">
      <c r="A80" s="1" t="s">
        <v>15</v>
      </c>
      <c r="B80" s="1" t="s">
        <v>20</v>
      </c>
      <c r="C80" s="1" t="s">
        <v>106</v>
      </c>
      <c r="D80" s="1" t="n">
        <v>60</v>
      </c>
      <c r="E80" s="1" t="n">
        <v>0</v>
      </c>
      <c r="F80" s="1" t="n">
        <v>2073</v>
      </c>
      <c r="G80" s="1" t="n">
        <v>1827</v>
      </c>
      <c r="H80" s="9" t="n">
        <f aca="false">F80+D80-G80-E80</f>
        <v>306</v>
      </c>
      <c r="I80" s="1" t="s">
        <v>18</v>
      </c>
      <c r="L80" s="1" t="s">
        <v>105</v>
      </c>
      <c r="M80" s="17" t="n">
        <v>7.68</v>
      </c>
      <c r="N80" s="15" t="n">
        <f aca="false">M80*(G80+E80)/(F80+D80)</f>
        <v>6.57822784810127</v>
      </c>
    </row>
    <row r="81" customFormat="false" ht="12.8" hidden="false" customHeight="false" outlineLevel="0" collapsed="false">
      <c r="A81" s="1" t="s">
        <v>15</v>
      </c>
      <c r="B81" s="1" t="s">
        <v>16</v>
      </c>
      <c r="C81" s="1" t="s">
        <v>107</v>
      </c>
      <c r="D81" s="1" t="n">
        <v>0</v>
      </c>
      <c r="E81" s="1" t="n">
        <v>60</v>
      </c>
      <c r="F81" s="1" t="n">
        <v>2077</v>
      </c>
      <c r="G81" s="1" t="n">
        <v>1699</v>
      </c>
      <c r="H81" s="9" t="n">
        <f aca="false">F81+D81-G81-E81</f>
        <v>318</v>
      </c>
      <c r="I81" s="1" t="s">
        <v>18</v>
      </c>
      <c r="J81" s="1" t="n">
        <v>1</v>
      </c>
      <c r="L81" s="1" t="s">
        <v>101</v>
      </c>
      <c r="M81" s="16" t="n">
        <v>8.52</v>
      </c>
      <c r="N81" s="18" t="n">
        <f aca="false">M81*(G81+E81)/(F81+D81)</f>
        <v>7.21554164660568</v>
      </c>
    </row>
    <row r="82" customFormat="false" ht="12.8" hidden="false" customHeight="false" outlineLevel="0" collapsed="false">
      <c r="A82" s="1" t="s">
        <v>15</v>
      </c>
      <c r="B82" s="1" t="s">
        <v>20</v>
      </c>
      <c r="C82" s="1" t="s">
        <v>108</v>
      </c>
      <c r="D82" s="1" t="n">
        <v>60</v>
      </c>
      <c r="E82" s="1" t="n">
        <v>0</v>
      </c>
      <c r="F82" s="1" t="n">
        <v>2080</v>
      </c>
      <c r="G82" s="1" t="n">
        <v>1556</v>
      </c>
      <c r="H82" s="26" t="n">
        <f aca="false">F82+D82-G82-E82</f>
        <v>584</v>
      </c>
      <c r="I82" s="1" t="s">
        <v>18</v>
      </c>
      <c r="J82" s="1" t="n">
        <v>1</v>
      </c>
      <c r="L82" s="1" t="s">
        <v>103</v>
      </c>
      <c r="M82" s="17" t="n">
        <v>7.94</v>
      </c>
      <c r="N82" s="27" t="n">
        <f aca="false">M82*(G82+E82)/(F82+D82)</f>
        <v>5.77319626168224</v>
      </c>
    </row>
    <row r="84" customFormat="false" ht="12.8" hidden="false" customHeight="false" outlineLevel="0" collapsed="false">
      <c r="A84" s="1" t="s">
        <v>25</v>
      </c>
      <c r="B84" s="1" t="s">
        <v>16</v>
      </c>
      <c r="C84" s="1" t="s">
        <v>109</v>
      </c>
      <c r="D84" s="1" t="n">
        <v>0</v>
      </c>
      <c r="E84" s="1" t="n">
        <v>60</v>
      </c>
      <c r="F84" s="1" t="n">
        <v>2066</v>
      </c>
      <c r="G84" s="1" t="n">
        <v>1779</v>
      </c>
      <c r="H84" s="5" t="n">
        <f aca="false">F84+D84-G84-E84</f>
        <v>227</v>
      </c>
      <c r="I84" s="1" t="s">
        <v>18</v>
      </c>
      <c r="J84" s="1" t="n">
        <v>1</v>
      </c>
      <c r="K84" s="1" t="n">
        <v>1</v>
      </c>
      <c r="L84" s="1" t="s">
        <v>90</v>
      </c>
      <c r="M84" s="22" t="n">
        <v>8.04</v>
      </c>
      <c r="N84" s="18" t="n">
        <f aca="false">M84*(G84+E84)/(F84+D84)</f>
        <v>7.15661181026137</v>
      </c>
    </row>
    <row r="85" customFormat="false" ht="12.8" hidden="false" customHeight="false" outlineLevel="0" collapsed="false">
      <c r="A85" s="1" t="s">
        <v>25</v>
      </c>
      <c r="B85" s="1" t="s">
        <v>20</v>
      </c>
      <c r="C85" s="1" t="s">
        <v>110</v>
      </c>
      <c r="D85" s="1" t="n">
        <v>60</v>
      </c>
      <c r="E85" s="1" t="n">
        <v>0</v>
      </c>
      <c r="F85" s="1" t="n">
        <v>2051</v>
      </c>
      <c r="G85" s="1" t="n">
        <v>1768</v>
      </c>
      <c r="H85" s="9" t="n">
        <f aca="false">F85+D85-G85-E85</f>
        <v>343</v>
      </c>
      <c r="I85" s="1" t="s">
        <v>18</v>
      </c>
      <c r="J85" s="1" t="n">
        <v>2</v>
      </c>
      <c r="L85" s="1" t="s">
        <v>90</v>
      </c>
      <c r="M85" s="22" t="n">
        <v>8.34</v>
      </c>
      <c r="N85" s="15" t="n">
        <f aca="false">M85*(G85+E85)/(F85+D85)</f>
        <v>6.98489815253434</v>
      </c>
    </row>
    <row r="86" customFormat="false" ht="12.8" hidden="false" customHeight="false" outlineLevel="0" collapsed="false">
      <c r="A86" s="1" t="s">
        <v>41</v>
      </c>
      <c r="B86" s="1" t="s">
        <v>16</v>
      </c>
      <c r="C86" s="1" t="s">
        <v>111</v>
      </c>
      <c r="D86" s="1" t="n">
        <v>0</v>
      </c>
      <c r="E86" s="1" t="n">
        <v>60</v>
      </c>
      <c r="F86" s="1" t="n">
        <v>2052</v>
      </c>
      <c r="G86" s="1" t="n">
        <v>1957</v>
      </c>
      <c r="H86" s="12" t="n">
        <f aca="false">F86+D86-G86-E86</f>
        <v>35</v>
      </c>
      <c r="I86" s="1" t="s">
        <v>18</v>
      </c>
      <c r="L86" s="1" t="s">
        <v>98</v>
      </c>
      <c r="M86" s="14" t="n">
        <v>6.84</v>
      </c>
      <c r="N86" s="15" t="n">
        <f aca="false">M86*(G86+E86)/(F86+D86)</f>
        <v>6.72333333333333</v>
      </c>
    </row>
    <row r="87" customFormat="false" ht="12.8" hidden="false" customHeight="false" outlineLevel="0" collapsed="false">
      <c r="A87" s="1" t="s">
        <v>41</v>
      </c>
      <c r="B87" s="1" t="s">
        <v>20</v>
      </c>
      <c r="C87" s="1" t="s">
        <v>112</v>
      </c>
      <c r="D87" s="1" t="n">
        <v>60</v>
      </c>
      <c r="E87" s="1" t="n">
        <v>0</v>
      </c>
      <c r="F87" s="1" t="n">
        <v>2056</v>
      </c>
      <c r="G87" s="1" t="n">
        <v>1962</v>
      </c>
      <c r="H87" s="5" t="n">
        <f aca="false">F87+D87-G87-E87</f>
        <v>154</v>
      </c>
      <c r="I87" s="1" t="s">
        <v>18</v>
      </c>
      <c r="K87" s="1" t="n">
        <v>1</v>
      </c>
      <c r="L87" s="1" t="s">
        <v>98</v>
      </c>
      <c r="M87" s="22" t="n">
        <v>8.09</v>
      </c>
      <c r="N87" s="18" t="n">
        <f aca="false">M87*(G87+E87)/(F87+D87)</f>
        <v>7.50121928166352</v>
      </c>
    </row>
    <row r="88" customFormat="false" ht="12.8" hidden="false" customHeight="false" outlineLevel="0" collapsed="false">
      <c r="A88" s="1" t="s">
        <v>45</v>
      </c>
      <c r="B88" s="1" t="s">
        <v>20</v>
      </c>
      <c r="C88" s="1" t="s">
        <v>113</v>
      </c>
      <c r="D88" s="1" t="n">
        <v>60</v>
      </c>
      <c r="E88" s="1" t="n">
        <v>0</v>
      </c>
      <c r="F88" s="1" t="n">
        <v>2075</v>
      </c>
      <c r="G88" s="1" t="n">
        <v>1934</v>
      </c>
      <c r="H88" s="5" t="n">
        <f aca="false">F88+D88-G88-E88</f>
        <v>201</v>
      </c>
      <c r="I88" s="1" t="s">
        <v>18</v>
      </c>
      <c r="J88" s="1" t="n">
        <v>1</v>
      </c>
      <c r="L88" s="1" t="s">
        <v>86</v>
      </c>
      <c r="M88" s="19" t="n">
        <v>7.15</v>
      </c>
      <c r="N88" s="15" t="n">
        <f aca="false">M88*(G88+E88)/(F88+D88)</f>
        <v>6.47686182669789</v>
      </c>
    </row>
    <row r="89" customFormat="false" ht="12.8" hidden="false" customHeight="false" outlineLevel="0" collapsed="false">
      <c r="A89" s="1" t="s">
        <v>45</v>
      </c>
      <c r="B89" s="1" t="s">
        <v>16</v>
      </c>
      <c r="C89" s="1" t="s">
        <v>114</v>
      </c>
      <c r="D89" s="1" t="n">
        <v>0</v>
      </c>
      <c r="E89" s="1" t="n">
        <v>60</v>
      </c>
      <c r="F89" s="1" t="n">
        <v>2067</v>
      </c>
      <c r="G89" s="1" t="n">
        <v>1929</v>
      </c>
      <c r="H89" s="12" t="n">
        <f aca="false">F89+D89-G89-E89</f>
        <v>78</v>
      </c>
      <c r="I89" s="1" t="s">
        <v>18</v>
      </c>
      <c r="J89" s="1" t="n">
        <v>1</v>
      </c>
      <c r="L89" s="1" t="s">
        <v>86</v>
      </c>
      <c r="M89" s="19" t="n">
        <v>7.19</v>
      </c>
      <c r="N89" s="15" t="n">
        <f aca="false">M89*(G89+E89)/(F89+D89)</f>
        <v>6.91867924528302</v>
      </c>
    </row>
    <row r="91" customFormat="false" ht="12.8" hidden="false" customHeight="false" outlineLevel="0" collapsed="false">
      <c r="A91" s="3" t="s">
        <v>115</v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3" customFormat="false" ht="12.8" hidden="false" customHeight="false" outlineLevel="0" collapsed="false">
      <c r="A93" s="1" t="s">
        <v>15</v>
      </c>
      <c r="B93" s="1" t="s">
        <v>20</v>
      </c>
      <c r="C93" s="1" t="s">
        <v>116</v>
      </c>
      <c r="D93" s="1" t="n">
        <v>60</v>
      </c>
      <c r="E93" s="1" t="n">
        <v>0</v>
      </c>
      <c r="F93" s="1" t="n">
        <v>2067</v>
      </c>
      <c r="G93" s="1" t="n">
        <v>1772</v>
      </c>
      <c r="H93" s="9" t="n">
        <f aca="false">F93+D93-G93-E93</f>
        <v>355</v>
      </c>
      <c r="I93" s="1" t="s">
        <v>18</v>
      </c>
      <c r="J93" s="1" t="n">
        <v>3</v>
      </c>
      <c r="L93" s="1" t="s">
        <v>117</v>
      </c>
      <c r="M93" s="25" t="n">
        <v>9.2</v>
      </c>
      <c r="N93" s="21" t="n">
        <f aca="false">M93*(G93+E93)/(F93+D93)</f>
        <v>7.66450399623883</v>
      </c>
    </row>
    <row r="94" customFormat="false" ht="12.8" hidden="false" customHeight="false" outlineLevel="0" collapsed="false">
      <c r="A94" s="1" t="s">
        <v>15</v>
      </c>
      <c r="B94" s="1" t="s">
        <v>16</v>
      </c>
      <c r="C94" s="1" t="s">
        <v>118</v>
      </c>
      <c r="D94" s="1" t="n">
        <v>0</v>
      </c>
      <c r="E94" s="1" t="n">
        <v>60</v>
      </c>
      <c r="F94" s="1" t="n">
        <v>2063</v>
      </c>
      <c r="G94" s="1" t="n">
        <v>1550</v>
      </c>
      <c r="H94" s="26" t="n">
        <f aca="false">F94+D94-G94-E94</f>
        <v>453</v>
      </c>
      <c r="I94" s="1" t="s">
        <v>18</v>
      </c>
      <c r="J94" s="1" t="n">
        <v>2</v>
      </c>
      <c r="L94" s="1" t="s">
        <v>119</v>
      </c>
      <c r="M94" s="16" t="n">
        <v>8.77</v>
      </c>
      <c r="N94" s="15" t="n">
        <f aca="false">M94*(G94+E94)/(F94+D94)</f>
        <v>6.84425593795443</v>
      </c>
    </row>
    <row r="95" customFormat="false" ht="12.8" hidden="false" customHeight="false" outlineLevel="0" collapsed="false">
      <c r="A95" s="1" t="s">
        <v>15</v>
      </c>
      <c r="B95" s="1" t="s">
        <v>16</v>
      </c>
      <c r="C95" s="1" t="s">
        <v>120</v>
      </c>
      <c r="D95" s="1" t="n">
        <v>0</v>
      </c>
      <c r="E95" s="1" t="n">
        <v>60</v>
      </c>
      <c r="F95" s="1" t="n">
        <v>2056</v>
      </c>
      <c r="G95" s="1" t="n">
        <v>1895</v>
      </c>
      <c r="H95" s="12" t="n">
        <f aca="false">F95+D95-G95-E95</f>
        <v>101</v>
      </c>
      <c r="I95" s="1" t="s">
        <v>18</v>
      </c>
      <c r="L95" s="1" t="s">
        <v>121</v>
      </c>
      <c r="M95" s="14" t="n">
        <v>6.51</v>
      </c>
      <c r="N95" s="20" t="n">
        <f aca="false">M95*(G95+E95)/(F95+D95)</f>
        <v>6.19019941634241</v>
      </c>
    </row>
    <row r="96" customFormat="false" ht="12.8" hidden="false" customHeight="false" outlineLevel="0" collapsed="false">
      <c r="A96" s="1" t="s">
        <v>15</v>
      </c>
      <c r="B96" s="1" t="s">
        <v>20</v>
      </c>
      <c r="C96" s="1" t="s">
        <v>122</v>
      </c>
      <c r="D96" s="1" t="n">
        <v>60</v>
      </c>
      <c r="E96" s="1" t="n">
        <v>0</v>
      </c>
      <c r="F96" s="1" t="n">
        <v>2060</v>
      </c>
      <c r="G96" s="1" t="n">
        <v>1902</v>
      </c>
      <c r="H96" s="5" t="n">
        <f aca="false">F96+D96-G96-E96</f>
        <v>218</v>
      </c>
      <c r="I96" s="1" t="s">
        <v>18</v>
      </c>
      <c r="L96" s="1" t="s">
        <v>121</v>
      </c>
      <c r="M96" s="14" t="n">
        <v>7</v>
      </c>
      <c r="N96" s="20" t="n">
        <f aca="false">M96*(G96+E96)/(F96+D96)</f>
        <v>6.28018867924528</v>
      </c>
    </row>
    <row r="97" customFormat="false" ht="12.8" hidden="false" customHeight="false" outlineLevel="0" collapsed="false">
      <c r="A97" s="1" t="s">
        <v>15</v>
      </c>
      <c r="B97" s="1" t="s">
        <v>16</v>
      </c>
      <c r="C97" s="1" t="s">
        <v>123</v>
      </c>
      <c r="D97" s="1" t="n">
        <v>0</v>
      </c>
      <c r="E97" s="1" t="n">
        <v>60</v>
      </c>
      <c r="F97" s="1" t="n">
        <v>2022</v>
      </c>
      <c r="G97" s="1" t="n">
        <v>1779</v>
      </c>
      <c r="H97" s="5" t="n">
        <f aca="false">F97+D97-G97-E97</f>
        <v>183</v>
      </c>
      <c r="I97" s="1" t="s">
        <v>18</v>
      </c>
      <c r="J97" s="1" t="n">
        <v>2</v>
      </c>
      <c r="K97" s="1" t="n">
        <v>2</v>
      </c>
      <c r="L97" s="1" t="s">
        <v>117</v>
      </c>
      <c r="M97" s="6" t="n">
        <v>9.58</v>
      </c>
      <c r="N97" s="8" t="n">
        <f aca="false">M97*(G97+E97)/(F97+D97)</f>
        <v>8.71296735905045</v>
      </c>
    </row>
    <row r="98" customFormat="false" ht="12.8" hidden="false" customHeight="false" outlineLevel="0" collapsed="false">
      <c r="A98" s="1" t="s">
        <v>15</v>
      </c>
      <c r="B98" s="1" t="s">
        <v>20</v>
      </c>
      <c r="C98" s="1" t="s">
        <v>124</v>
      </c>
      <c r="D98" s="1" t="n">
        <v>60</v>
      </c>
      <c r="E98" s="1" t="n">
        <v>0</v>
      </c>
      <c r="F98" s="1" t="n">
        <v>2033</v>
      </c>
      <c r="G98" s="1" t="n">
        <v>1534</v>
      </c>
      <c r="H98" s="26" t="n">
        <f aca="false">F98+D98-G98-E98</f>
        <v>559</v>
      </c>
      <c r="I98" s="1" t="s">
        <v>18</v>
      </c>
      <c r="J98" s="1" t="n">
        <v>4</v>
      </c>
      <c r="K98" s="1" t="n">
        <v>1</v>
      </c>
      <c r="L98" s="1" t="s">
        <v>119</v>
      </c>
      <c r="M98" s="6" t="n">
        <v>10</v>
      </c>
      <c r="N98" s="18" t="n">
        <f aca="false">M98*(G98+E98)/(F98+D98)</f>
        <v>7.32919254658385</v>
      </c>
    </row>
    <row r="100" customFormat="false" ht="12.8" hidden="false" customHeight="false" outlineLevel="0" collapsed="false">
      <c r="A100" s="1" t="s">
        <v>25</v>
      </c>
      <c r="B100" s="1" t="s">
        <v>16</v>
      </c>
      <c r="C100" s="1" t="s">
        <v>125</v>
      </c>
      <c r="D100" s="1" t="n">
        <v>0</v>
      </c>
      <c r="E100" s="1" t="n">
        <v>60</v>
      </c>
      <c r="F100" s="1" t="n">
        <v>2021</v>
      </c>
      <c r="G100" s="1" t="n">
        <v>1769</v>
      </c>
      <c r="H100" s="5" t="n">
        <f aca="false">F100+D100-G100-E100</f>
        <v>192</v>
      </c>
      <c r="I100" s="1" t="s">
        <v>18</v>
      </c>
      <c r="J100" s="1" t="n">
        <v>1</v>
      </c>
      <c r="L100" s="1" t="s">
        <v>126</v>
      </c>
      <c r="M100" s="17" t="n">
        <v>8</v>
      </c>
      <c r="N100" s="18" t="n">
        <f aca="false">M100*(G100+E100)/(F100+D100)</f>
        <v>7.23998020781791</v>
      </c>
    </row>
    <row r="101" customFormat="false" ht="12.8" hidden="false" customHeight="false" outlineLevel="0" collapsed="false">
      <c r="A101" s="1" t="s">
        <v>25</v>
      </c>
      <c r="B101" s="1" t="s">
        <v>20</v>
      </c>
      <c r="C101" s="1" t="s">
        <v>127</v>
      </c>
      <c r="D101" s="1" t="n">
        <v>60</v>
      </c>
      <c r="E101" s="1" t="n">
        <v>0</v>
      </c>
      <c r="F101" s="1" t="n">
        <v>2024</v>
      </c>
      <c r="G101" s="1" t="n">
        <v>1782</v>
      </c>
      <c r="H101" s="9" t="n">
        <f aca="false">F101+D101-G101-E101</f>
        <v>302</v>
      </c>
      <c r="I101" s="1" t="s">
        <v>18</v>
      </c>
      <c r="J101" s="1" t="n">
        <v>1</v>
      </c>
      <c r="K101" s="1" t="n">
        <v>1</v>
      </c>
      <c r="L101" s="1" t="s">
        <v>126</v>
      </c>
      <c r="M101" s="22" t="n">
        <v>8.47</v>
      </c>
      <c r="N101" s="18" t="n">
        <f aca="false">M101*(G101+E101)/(F101+D101)</f>
        <v>7.24258157389635</v>
      </c>
    </row>
    <row r="102" customFormat="false" ht="12.8" hidden="false" customHeight="false" outlineLevel="0" collapsed="false">
      <c r="A102" s="1" t="s">
        <v>41</v>
      </c>
      <c r="B102" s="1" t="s">
        <v>16</v>
      </c>
      <c r="C102" s="1" t="s">
        <v>128</v>
      </c>
      <c r="D102" s="1" t="n">
        <v>0</v>
      </c>
      <c r="E102" s="1" t="n">
        <v>60</v>
      </c>
      <c r="F102" s="1" t="n">
        <v>2049</v>
      </c>
      <c r="G102" s="1" t="n">
        <v>1760</v>
      </c>
      <c r="H102" s="5" t="n">
        <f aca="false">F102+D102-G102-E102</f>
        <v>229</v>
      </c>
      <c r="I102" s="1" t="s">
        <v>18</v>
      </c>
      <c r="L102" s="1" t="s">
        <v>129</v>
      </c>
      <c r="M102" s="10" t="n">
        <v>6.18</v>
      </c>
      <c r="N102" s="11" t="n">
        <f aca="false">M102*(G102+E102)/(F102+D102)</f>
        <v>5.48931185944363</v>
      </c>
    </row>
    <row r="103" customFormat="false" ht="12.8" hidden="false" customHeight="false" outlineLevel="0" collapsed="false">
      <c r="A103" s="1" t="s">
        <v>41</v>
      </c>
      <c r="B103" s="1" t="s">
        <v>20</v>
      </c>
      <c r="C103" s="1" t="s">
        <v>130</v>
      </c>
      <c r="D103" s="1" t="n">
        <v>60</v>
      </c>
      <c r="E103" s="1" t="n">
        <v>0</v>
      </c>
      <c r="F103" s="1" t="n">
        <v>2036</v>
      </c>
      <c r="G103" s="1" t="n">
        <v>1772</v>
      </c>
      <c r="H103" s="9" t="n">
        <f aca="false">F103+D103-G103-E103</f>
        <v>324</v>
      </c>
      <c r="I103" s="1" t="s">
        <v>18</v>
      </c>
      <c r="J103" s="1" t="n">
        <v>3</v>
      </c>
      <c r="L103" s="1" t="s">
        <v>129</v>
      </c>
      <c r="M103" s="25" t="n">
        <v>9.39</v>
      </c>
      <c r="N103" s="21" t="n">
        <f aca="false">M103*(G103+E103)/(F103+D103)</f>
        <v>7.93849236641221</v>
      </c>
    </row>
    <row r="104" customFormat="false" ht="12.8" hidden="false" customHeight="false" outlineLevel="0" collapsed="false">
      <c r="A104" s="1" t="s">
        <v>45</v>
      </c>
      <c r="B104" s="1" t="s">
        <v>20</v>
      </c>
      <c r="C104" s="1" t="s">
        <v>131</v>
      </c>
      <c r="D104" s="1" t="n">
        <v>60</v>
      </c>
      <c r="E104" s="1" t="n">
        <v>0</v>
      </c>
      <c r="F104" s="1" t="n">
        <v>2071</v>
      </c>
      <c r="G104" s="1" t="n">
        <v>1858</v>
      </c>
      <c r="H104" s="5" t="n">
        <f aca="false">F104+D104-G104-E104</f>
        <v>273</v>
      </c>
      <c r="I104" s="1" t="s">
        <v>18</v>
      </c>
      <c r="L104" s="1" t="s">
        <v>66</v>
      </c>
      <c r="M104" s="14" t="n">
        <v>6.82</v>
      </c>
      <c r="N104" s="27" t="n">
        <f aca="false">M104*(G104+E104)/(F104+D104)</f>
        <v>5.94629751290474</v>
      </c>
    </row>
    <row r="105" customFormat="false" ht="12.8" hidden="false" customHeight="false" outlineLevel="0" collapsed="false">
      <c r="A105" s="1" t="s">
        <v>95</v>
      </c>
      <c r="B105" s="1" t="s">
        <v>96</v>
      </c>
      <c r="C105" s="1" t="s">
        <v>132</v>
      </c>
      <c r="D105" s="1" t="n">
        <v>0</v>
      </c>
      <c r="E105" s="1" t="n">
        <v>0</v>
      </c>
      <c r="F105" s="1" t="n">
        <v>2079</v>
      </c>
      <c r="G105" s="1" t="n">
        <v>2001</v>
      </c>
      <c r="H105" s="12" t="n">
        <f aca="false">F105+D105-G105-E105</f>
        <v>78</v>
      </c>
      <c r="I105" s="1" t="s">
        <v>18</v>
      </c>
      <c r="L105" s="1" t="s">
        <v>98</v>
      </c>
      <c r="M105" s="17" t="n">
        <v>7.8</v>
      </c>
      <c r="N105" s="21" t="n">
        <f aca="false">M105*(G105+E105)/(F105+D105)</f>
        <v>7.50735930735931</v>
      </c>
    </row>
    <row r="107" customFormat="false" ht="12.8" hidden="false" customHeight="false" outlineLevel="0" collapsed="false">
      <c r="A107" s="3" t="s">
        <v>133</v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9" customFormat="false" ht="12.8" hidden="false" customHeight="false" outlineLevel="0" collapsed="false">
      <c r="A109" s="1" t="s">
        <v>15</v>
      </c>
      <c r="B109" s="1" t="s">
        <v>20</v>
      </c>
      <c r="C109" s="1" t="s">
        <v>134</v>
      </c>
      <c r="D109" s="1" t="n">
        <v>60</v>
      </c>
      <c r="E109" s="1" t="n">
        <v>0</v>
      </c>
      <c r="F109" s="1" t="n">
        <v>2079</v>
      </c>
      <c r="G109" s="1" t="n">
        <v>1768</v>
      </c>
      <c r="H109" s="9" t="n">
        <f aca="false">F109+D109-G109-E109</f>
        <v>371</v>
      </c>
      <c r="I109" s="1" t="s">
        <v>18</v>
      </c>
      <c r="J109" s="1" t="n">
        <v>1</v>
      </c>
      <c r="L109" s="1" t="s">
        <v>135</v>
      </c>
      <c r="M109" s="17" t="n">
        <v>7.9</v>
      </c>
      <c r="N109" s="15" t="n">
        <f aca="false">M109*(G109+E109)/(F109+D109)</f>
        <v>6.52978027115475</v>
      </c>
    </row>
    <row r="110" customFormat="false" ht="12.8" hidden="false" customHeight="false" outlineLevel="0" collapsed="false">
      <c r="A110" s="1" t="s">
        <v>15</v>
      </c>
      <c r="B110" s="1" t="s">
        <v>16</v>
      </c>
      <c r="C110" s="1" t="s">
        <v>136</v>
      </c>
      <c r="D110" s="1" t="n">
        <v>0</v>
      </c>
      <c r="E110" s="1" t="n">
        <v>60</v>
      </c>
      <c r="F110" s="1" t="n">
        <v>2064</v>
      </c>
      <c r="G110" s="1" t="n">
        <v>1876</v>
      </c>
      <c r="H110" s="12" t="n">
        <f aca="false">F110+D110-G110-E110</f>
        <v>128</v>
      </c>
      <c r="I110" s="1" t="s">
        <v>18</v>
      </c>
      <c r="J110" s="1" t="n">
        <v>1</v>
      </c>
      <c r="L110" s="1" t="s">
        <v>69</v>
      </c>
      <c r="M110" s="22" t="n">
        <v>8.26</v>
      </c>
      <c r="N110" s="21" t="n">
        <f aca="false">M110*(G110+E110)/(F110+D110)</f>
        <v>7.7477519379845</v>
      </c>
    </row>
    <row r="111" customFormat="false" ht="12.8" hidden="false" customHeight="false" outlineLevel="0" collapsed="false">
      <c r="A111" s="1" t="s">
        <v>15</v>
      </c>
      <c r="B111" s="1" t="s">
        <v>20</v>
      </c>
      <c r="C111" s="1" t="s">
        <v>137</v>
      </c>
      <c r="D111" s="1" t="n">
        <v>60</v>
      </c>
      <c r="E111" s="1" t="n">
        <v>0</v>
      </c>
      <c r="F111" s="1" t="n">
        <v>2062</v>
      </c>
      <c r="G111" s="1" t="n">
        <v>1454</v>
      </c>
      <c r="H111" s="28" t="n">
        <f aca="false">F111+D111-G111-E111</f>
        <v>668</v>
      </c>
      <c r="I111" s="1" t="s">
        <v>18</v>
      </c>
      <c r="K111" s="1" t="n">
        <v>2</v>
      </c>
      <c r="L111" s="1" t="s">
        <v>138</v>
      </c>
      <c r="M111" s="22" t="n">
        <v>8.13</v>
      </c>
      <c r="N111" s="27" t="n">
        <f aca="false">M111*(G111+E111)/(F111+D111)</f>
        <v>5.57069745523091</v>
      </c>
    </row>
    <row r="112" customFormat="false" ht="12.8" hidden="false" customHeight="false" outlineLevel="0" collapsed="false">
      <c r="A112" s="1" t="s">
        <v>15</v>
      </c>
      <c r="B112" s="1" t="s">
        <v>16</v>
      </c>
      <c r="C112" s="1" t="s">
        <v>139</v>
      </c>
      <c r="D112" s="1" t="n">
        <v>0</v>
      </c>
      <c r="E112" s="1" t="n">
        <v>60</v>
      </c>
      <c r="F112" s="1" t="n">
        <v>2058</v>
      </c>
      <c r="G112" s="1" t="n">
        <v>1465</v>
      </c>
      <c r="H112" s="26" t="n">
        <f aca="false">F112+D112-G112-E112</f>
        <v>533</v>
      </c>
      <c r="I112" s="1" t="s">
        <v>18</v>
      </c>
      <c r="K112" s="1" t="n">
        <v>1</v>
      </c>
      <c r="L112" s="1" t="s">
        <v>138</v>
      </c>
      <c r="M112" s="19" t="n">
        <v>7.21</v>
      </c>
      <c r="N112" s="11" t="n">
        <f aca="false">M112*(G112+E112)/(F112+D112)</f>
        <v>5.34268707482993</v>
      </c>
    </row>
    <row r="113" customFormat="false" ht="12.8" hidden="false" customHeight="false" outlineLevel="0" collapsed="false">
      <c r="A113" s="1" t="s">
        <v>15</v>
      </c>
      <c r="B113" s="1" t="s">
        <v>16</v>
      </c>
      <c r="C113" s="1" t="s">
        <v>140</v>
      </c>
      <c r="D113" s="1" t="n">
        <v>0</v>
      </c>
      <c r="E113" s="1" t="n">
        <v>60</v>
      </c>
      <c r="F113" s="1" t="n">
        <v>2057</v>
      </c>
      <c r="G113" s="1" t="n">
        <v>1727</v>
      </c>
      <c r="H113" s="5" t="n">
        <f aca="false">F113+D113-G113-E113</f>
        <v>270</v>
      </c>
      <c r="I113" s="1" t="s">
        <v>18</v>
      </c>
      <c r="L113" s="1" t="s">
        <v>135</v>
      </c>
      <c r="M113" s="19" t="n">
        <v>7.22</v>
      </c>
      <c r="N113" s="20" t="n">
        <f aca="false">M113*(G113+E113)/(F113+D113)</f>
        <v>6.27230918813807</v>
      </c>
    </row>
    <row r="114" customFormat="false" ht="12.8" hidden="false" customHeight="false" outlineLevel="0" collapsed="false">
      <c r="A114" s="1" t="s">
        <v>15</v>
      </c>
      <c r="B114" s="1" t="s">
        <v>20</v>
      </c>
      <c r="C114" s="1" t="s">
        <v>141</v>
      </c>
      <c r="D114" s="1" t="n">
        <v>60</v>
      </c>
      <c r="E114" s="1" t="n">
        <v>0</v>
      </c>
      <c r="F114" s="1" t="n">
        <v>2057</v>
      </c>
      <c r="G114" s="1" t="n">
        <v>1880</v>
      </c>
      <c r="H114" s="5" t="n">
        <f aca="false">F114+D114-G114-E114</f>
        <v>237</v>
      </c>
      <c r="I114" s="1" t="s">
        <v>18</v>
      </c>
      <c r="L114" s="1" t="s">
        <v>69</v>
      </c>
      <c r="M114" s="19" t="n">
        <v>7.3</v>
      </c>
      <c r="N114" s="20" t="n">
        <f aca="false">M114*(G114+E114)/(F114+D114)</f>
        <v>6.48275862068966</v>
      </c>
    </row>
    <row r="116" customFormat="false" ht="12.8" hidden="false" customHeight="false" outlineLevel="0" collapsed="false">
      <c r="A116" s="1" t="s">
        <v>25</v>
      </c>
      <c r="B116" s="1" t="s">
        <v>20</v>
      </c>
      <c r="C116" s="1" t="s">
        <v>142</v>
      </c>
      <c r="D116" s="1" t="n">
        <v>60</v>
      </c>
      <c r="E116" s="1" t="n">
        <v>0</v>
      </c>
      <c r="F116" s="1" t="n">
        <v>2038</v>
      </c>
      <c r="G116" s="1" t="n">
        <v>1817</v>
      </c>
      <c r="H116" s="5" t="n">
        <f aca="false">F116+D116-G116-E116</f>
        <v>281</v>
      </c>
      <c r="I116" s="1" t="s">
        <v>18</v>
      </c>
      <c r="K116" s="1" t="n">
        <v>1</v>
      </c>
      <c r="L116" s="1" t="s">
        <v>143</v>
      </c>
      <c r="M116" s="22" t="n">
        <v>8.49</v>
      </c>
      <c r="N116" s="18" t="n">
        <f aca="false">M116*(G116+E116)/(F116+D116)</f>
        <v>7.35287416587226</v>
      </c>
    </row>
    <row r="117" customFormat="false" ht="12.8" hidden="false" customHeight="false" outlineLevel="0" collapsed="false">
      <c r="A117" s="1" t="s">
        <v>25</v>
      </c>
      <c r="B117" s="1" t="s">
        <v>16</v>
      </c>
      <c r="C117" s="1" t="s">
        <v>144</v>
      </c>
      <c r="D117" s="1" t="n">
        <v>0</v>
      </c>
      <c r="E117" s="1" t="n">
        <v>60</v>
      </c>
      <c r="F117" s="1" t="n">
        <v>2025</v>
      </c>
      <c r="G117" s="1" t="n">
        <v>1817</v>
      </c>
      <c r="H117" s="12" t="n">
        <f aca="false">F117+D117-G117-E117</f>
        <v>148</v>
      </c>
      <c r="I117" s="1" t="s">
        <v>18</v>
      </c>
      <c r="L117" s="1" t="s">
        <v>143</v>
      </c>
      <c r="M117" s="19" t="n">
        <v>7.04</v>
      </c>
      <c r="N117" s="15" t="n">
        <f aca="false">M117*(G117+E117)/(F117+D117)</f>
        <v>6.52547160493827</v>
      </c>
    </row>
    <row r="118" customFormat="false" ht="12.8" hidden="false" customHeight="false" outlineLevel="0" collapsed="false">
      <c r="A118" s="1" t="s">
        <v>41</v>
      </c>
      <c r="B118" s="1" t="s">
        <v>16</v>
      </c>
      <c r="C118" s="1" t="s">
        <v>145</v>
      </c>
      <c r="D118" s="1" t="n">
        <v>0</v>
      </c>
      <c r="E118" s="1" t="n">
        <v>60</v>
      </c>
      <c r="F118" s="1" t="n">
        <v>2035</v>
      </c>
      <c r="G118" s="1" t="n">
        <v>2032</v>
      </c>
      <c r="H118" s="23" t="n">
        <f aca="false">F118+D118-G118-E118</f>
        <v>-57</v>
      </c>
      <c r="I118" s="1" t="s">
        <v>18</v>
      </c>
      <c r="J118" s="1" t="n">
        <v>2</v>
      </c>
      <c r="L118" s="1" t="s">
        <v>62</v>
      </c>
      <c r="M118" s="16" t="n">
        <v>8.68</v>
      </c>
      <c r="N118" s="8" t="n">
        <f aca="false">M118*(G118+E118)/(F118+D118)</f>
        <v>8.92312530712531</v>
      </c>
    </row>
    <row r="119" customFormat="false" ht="12.8" hidden="false" customHeight="false" outlineLevel="0" collapsed="false">
      <c r="A119" s="1" t="s">
        <v>41</v>
      </c>
      <c r="B119" s="1" t="s">
        <v>20</v>
      </c>
      <c r="C119" s="1" t="s">
        <v>146</v>
      </c>
      <c r="D119" s="1" t="n">
        <v>60</v>
      </c>
      <c r="E119" s="1" t="n">
        <v>0</v>
      </c>
      <c r="F119" s="1" t="n">
        <v>2050</v>
      </c>
      <c r="G119" s="1" t="n">
        <v>2006</v>
      </c>
      <c r="H119" s="12" t="n">
        <f aca="false">F119+D119-G119-E119</f>
        <v>104</v>
      </c>
      <c r="I119" s="1" t="s">
        <v>18</v>
      </c>
      <c r="J119" s="1" t="n">
        <v>3</v>
      </c>
      <c r="L119" s="1" t="s">
        <v>62</v>
      </c>
      <c r="M119" s="6" t="n">
        <v>9.67</v>
      </c>
      <c r="N119" s="13" t="n">
        <f aca="false">M119*(G119+E119)/(F119+D119)</f>
        <v>9.19337440758294</v>
      </c>
    </row>
    <row r="120" customFormat="false" ht="12.8" hidden="false" customHeight="false" outlineLevel="0" collapsed="false">
      <c r="A120" s="1" t="s">
        <v>45</v>
      </c>
      <c r="B120" s="1" t="s">
        <v>20</v>
      </c>
      <c r="C120" s="1" t="s">
        <v>147</v>
      </c>
      <c r="D120" s="1" t="n">
        <v>60</v>
      </c>
      <c r="E120" s="1" t="n">
        <v>0</v>
      </c>
      <c r="F120" s="1" t="n">
        <v>2052</v>
      </c>
      <c r="G120" s="1" t="n">
        <v>1960</v>
      </c>
      <c r="H120" s="5" t="n">
        <f aca="false">F120+D120-G120-E120</f>
        <v>152</v>
      </c>
      <c r="I120" s="1" t="s">
        <v>18</v>
      </c>
      <c r="J120" s="1" t="n">
        <v>3</v>
      </c>
      <c r="L120" s="1" t="s">
        <v>98</v>
      </c>
      <c r="M120" s="6" t="n">
        <v>10</v>
      </c>
      <c r="N120" s="13" t="n">
        <f aca="false">M120*(G120+E120)/(F120+D120)</f>
        <v>9.28030303030303</v>
      </c>
    </row>
    <row r="121" customFormat="false" ht="12.8" hidden="false" customHeight="false" outlineLevel="0" collapsed="false">
      <c r="A121" s="1" t="s">
        <v>45</v>
      </c>
      <c r="B121" s="1" t="s">
        <v>16</v>
      </c>
      <c r="C121" s="1" t="s">
        <v>148</v>
      </c>
      <c r="D121" s="1" t="n">
        <v>0</v>
      </c>
      <c r="E121" s="1" t="n">
        <v>60</v>
      </c>
      <c r="F121" s="1" t="n">
        <v>2063</v>
      </c>
      <c r="G121" s="1" t="n">
        <v>1951</v>
      </c>
      <c r="H121" s="12" t="n">
        <f aca="false">F121+D121-G121-E121</f>
        <v>52</v>
      </c>
      <c r="I121" s="1" t="s">
        <v>18</v>
      </c>
      <c r="L121" s="1" t="s">
        <v>98</v>
      </c>
      <c r="M121" s="10" t="n">
        <v>6.47</v>
      </c>
      <c r="N121" s="20" t="n">
        <f aca="false">M121*(G121+E121)/(F121+D121)</f>
        <v>6.30691711100339</v>
      </c>
    </row>
    <row r="122" customFormat="false" ht="12.8" hidden="false" customHeight="false" outlineLevel="0" collapsed="false">
      <c r="A122" s="1" t="s">
        <v>95</v>
      </c>
      <c r="B122" s="1" t="s">
        <v>96</v>
      </c>
      <c r="C122" s="1" t="s">
        <v>149</v>
      </c>
      <c r="D122" s="1" t="n">
        <v>0</v>
      </c>
      <c r="E122" s="1" t="n">
        <v>0</v>
      </c>
      <c r="F122" s="1" t="n">
        <v>2072</v>
      </c>
      <c r="G122" s="1" t="n">
        <v>1956</v>
      </c>
      <c r="H122" s="12" t="n">
        <f aca="false">F122+D122-G122-E122</f>
        <v>116</v>
      </c>
      <c r="I122" s="1" t="s">
        <v>18</v>
      </c>
      <c r="J122" s="1" t="n">
        <v>2</v>
      </c>
      <c r="L122" s="1" t="s">
        <v>86</v>
      </c>
      <c r="M122" s="22" t="n">
        <v>8.44</v>
      </c>
      <c r="N122" s="21" t="n">
        <f aca="false">M122*(G122+E122)/(F122+D122)</f>
        <v>7.96749034749035</v>
      </c>
    </row>
    <row r="124" customFormat="false" ht="12.8" hidden="false" customHeight="false" outlineLevel="0" collapsed="false">
      <c r="A124" s="3" t="s">
        <v>150</v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6" customFormat="false" ht="12.8" hidden="false" customHeight="false" outlineLevel="0" collapsed="false">
      <c r="A126" s="1" t="s">
        <v>15</v>
      </c>
      <c r="B126" s="1" t="s">
        <v>20</v>
      </c>
      <c r="C126" s="1" t="s">
        <v>151</v>
      </c>
      <c r="D126" s="1" t="n">
        <v>60</v>
      </c>
      <c r="E126" s="1" t="n">
        <v>0</v>
      </c>
      <c r="F126" s="1" t="n">
        <v>2074</v>
      </c>
      <c r="G126" s="1" t="n">
        <v>1611</v>
      </c>
      <c r="H126" s="26" t="n">
        <f aca="false">F126+D126-G126-E126</f>
        <v>523</v>
      </c>
      <c r="I126" s="1" t="s">
        <v>18</v>
      </c>
      <c r="J126" s="1" t="n">
        <v>2</v>
      </c>
      <c r="L126" s="1" t="s">
        <v>59</v>
      </c>
      <c r="M126" s="16" t="n">
        <v>8.68</v>
      </c>
      <c r="N126" s="15" t="n">
        <f aca="false">M126*(G126+E126)/(F126+D126)</f>
        <v>6.55270852858482</v>
      </c>
    </row>
    <row r="127" customFormat="false" ht="12.8" hidden="false" customHeight="false" outlineLevel="0" collapsed="false">
      <c r="A127" s="1" t="s">
        <v>15</v>
      </c>
      <c r="B127" s="1" t="s">
        <v>16</v>
      </c>
      <c r="C127" s="1" t="s">
        <v>152</v>
      </c>
      <c r="D127" s="1" t="n">
        <v>0</v>
      </c>
      <c r="E127" s="1" t="n">
        <v>60</v>
      </c>
      <c r="F127" s="1" t="n">
        <v>2067</v>
      </c>
      <c r="G127" s="1" t="n">
        <v>1865</v>
      </c>
      <c r="H127" s="12" t="n">
        <f aca="false">F127+D127-G127-E127</f>
        <v>142</v>
      </c>
      <c r="I127" s="1" t="s">
        <v>18</v>
      </c>
      <c r="J127" s="1" t="n">
        <v>2</v>
      </c>
      <c r="L127" s="1" t="s">
        <v>69</v>
      </c>
      <c r="M127" s="22" t="n">
        <v>8.07</v>
      </c>
      <c r="N127" s="21" t="n">
        <f aca="false">M127*(G127+E127)/(F127+D127)</f>
        <v>7.5156023222061</v>
      </c>
    </row>
    <row r="128" customFormat="false" ht="12.8" hidden="false" customHeight="false" outlineLevel="0" collapsed="false">
      <c r="A128" s="1" t="s">
        <v>15</v>
      </c>
      <c r="B128" s="1" t="s">
        <v>20</v>
      </c>
      <c r="C128" s="1" t="s">
        <v>153</v>
      </c>
      <c r="D128" s="1" t="n">
        <v>60</v>
      </c>
      <c r="E128" s="1" t="n">
        <v>0</v>
      </c>
      <c r="F128" s="1" t="n">
        <v>2069</v>
      </c>
      <c r="G128" s="1" t="n">
        <v>1920</v>
      </c>
      <c r="H128" s="5" t="n">
        <f aca="false">F128+D128-G128-E128</f>
        <v>209</v>
      </c>
      <c r="I128" s="1" t="s">
        <v>18</v>
      </c>
      <c r="J128" s="1" t="n">
        <v>1</v>
      </c>
      <c r="L128" s="1" t="s">
        <v>43</v>
      </c>
      <c r="M128" s="17" t="n">
        <v>7.72</v>
      </c>
      <c r="N128" s="15" t="n">
        <f aca="false">M128*(G128+E128)/(F128+D128)</f>
        <v>6.9621418506341</v>
      </c>
    </row>
    <row r="129" customFormat="false" ht="12.8" hidden="false" customHeight="false" outlineLevel="0" collapsed="false">
      <c r="A129" s="1" t="s">
        <v>15</v>
      </c>
      <c r="B129" s="1" t="s">
        <v>16</v>
      </c>
      <c r="C129" s="1" t="s">
        <v>154</v>
      </c>
      <c r="D129" s="1" t="n">
        <v>0</v>
      </c>
      <c r="E129" s="1" t="n">
        <v>60</v>
      </c>
      <c r="F129" s="1" t="n">
        <v>2031</v>
      </c>
      <c r="G129" s="1" t="n">
        <v>1928</v>
      </c>
      <c r="H129" s="12" t="n">
        <f aca="false">F129+D129-G129-E129</f>
        <v>43</v>
      </c>
      <c r="I129" s="1" t="s">
        <v>18</v>
      </c>
      <c r="J129" s="1" t="n">
        <v>1</v>
      </c>
      <c r="L129" s="1" t="s">
        <v>43</v>
      </c>
      <c r="M129" s="17" t="n">
        <v>7.86</v>
      </c>
      <c r="N129" s="21" t="n">
        <f aca="false">M129*(G129+E129)/(F129+D129)</f>
        <v>7.6935893648449</v>
      </c>
    </row>
    <row r="130" customFormat="false" ht="12.8" hidden="false" customHeight="false" outlineLevel="0" collapsed="false">
      <c r="A130" s="1" t="s">
        <v>15</v>
      </c>
      <c r="B130" s="1" t="s">
        <v>16</v>
      </c>
      <c r="C130" s="1" t="s">
        <v>155</v>
      </c>
      <c r="D130" s="1" t="n">
        <v>0</v>
      </c>
      <c r="E130" s="1" t="n">
        <v>60</v>
      </c>
      <c r="F130" s="1" t="n">
        <v>2021</v>
      </c>
      <c r="G130" s="1" t="n">
        <v>1621</v>
      </c>
      <c r="H130" s="9" t="n">
        <f aca="false">F130+D130-G130-E130</f>
        <v>340</v>
      </c>
      <c r="I130" s="1" t="s">
        <v>18</v>
      </c>
      <c r="J130" s="1" t="n">
        <v>2</v>
      </c>
      <c r="K130" s="1" t="n">
        <v>1</v>
      </c>
      <c r="L130" s="1" t="s">
        <v>59</v>
      </c>
      <c r="M130" s="6" t="n">
        <v>10</v>
      </c>
      <c r="N130" s="7" t="n">
        <f aca="false">M130*(G130+E130)/(F130+D130)</f>
        <v>8.31766452251361</v>
      </c>
    </row>
    <row r="131" customFormat="false" ht="12.8" hidden="false" customHeight="false" outlineLevel="0" collapsed="false">
      <c r="A131" s="1" t="s">
        <v>15</v>
      </c>
      <c r="B131" s="1" t="s">
        <v>20</v>
      </c>
      <c r="C131" s="1" t="s">
        <v>156</v>
      </c>
      <c r="D131" s="1" t="n">
        <v>60</v>
      </c>
      <c r="E131" s="1" t="n">
        <v>0</v>
      </c>
      <c r="F131" s="1" t="n">
        <v>2029</v>
      </c>
      <c r="G131" s="1" t="n">
        <v>1774</v>
      </c>
      <c r="H131" s="9" t="n">
        <f aca="false">F131+D131-G131-E131</f>
        <v>315</v>
      </c>
      <c r="I131" s="1" t="s">
        <v>18</v>
      </c>
      <c r="J131" s="1" t="n">
        <v>1</v>
      </c>
      <c r="L131" s="1" t="s">
        <v>69</v>
      </c>
      <c r="M131" s="22" t="n">
        <v>8.2</v>
      </c>
      <c r="N131" s="15" t="n">
        <f aca="false">M131*(G131+E131)/(F131+D131)</f>
        <v>6.96352321685017</v>
      </c>
    </row>
    <row r="133" customFormat="false" ht="12.8" hidden="false" customHeight="false" outlineLevel="0" collapsed="false">
      <c r="A133" s="1" t="s">
        <v>25</v>
      </c>
      <c r="B133" s="1" t="s">
        <v>20</v>
      </c>
      <c r="C133" s="1" t="s">
        <v>157</v>
      </c>
      <c r="D133" s="1" t="n">
        <v>60</v>
      </c>
      <c r="E133" s="1" t="n">
        <v>0</v>
      </c>
      <c r="F133" s="1" t="n">
        <v>1993</v>
      </c>
      <c r="G133" s="1" t="n">
        <v>1907</v>
      </c>
      <c r="H133" s="12" t="n">
        <f aca="false">F133+D133-G133-E133</f>
        <v>146</v>
      </c>
      <c r="I133" s="1" t="s">
        <v>18</v>
      </c>
      <c r="J133" s="1" t="n">
        <v>2</v>
      </c>
      <c r="L133" s="1" t="s">
        <v>121</v>
      </c>
      <c r="M133" s="22" t="n">
        <v>8.37</v>
      </c>
      <c r="N133" s="21" t="n">
        <f aca="false">M133*(G133+E133)/(F133+D133)</f>
        <v>7.77476376035071</v>
      </c>
    </row>
    <row r="134" customFormat="false" ht="12.8" hidden="false" customHeight="false" outlineLevel="0" collapsed="false">
      <c r="A134" s="1" t="s">
        <v>25</v>
      </c>
      <c r="B134" s="1" t="s">
        <v>16</v>
      </c>
      <c r="C134" s="1" t="s">
        <v>158</v>
      </c>
      <c r="D134" s="1" t="n">
        <v>0</v>
      </c>
      <c r="E134" s="1" t="n">
        <v>60</v>
      </c>
      <c r="F134" s="1" t="n">
        <v>1992</v>
      </c>
      <c r="G134" s="1" t="n">
        <v>1913</v>
      </c>
      <c r="H134" s="12" t="n">
        <f aca="false">F134+D134-G134-E134</f>
        <v>19</v>
      </c>
      <c r="I134" s="1" t="s">
        <v>18</v>
      </c>
      <c r="J134" s="1" t="n">
        <v>1</v>
      </c>
      <c r="K134" s="1" t="n">
        <v>1</v>
      </c>
      <c r="L134" s="1" t="s">
        <v>121</v>
      </c>
      <c r="M134" s="16" t="n">
        <v>8.82</v>
      </c>
      <c r="N134" s="8" t="n">
        <f aca="false">M134*(G134+E134)/(F134+D134)</f>
        <v>8.7358734939759</v>
      </c>
    </row>
    <row r="135" customFormat="false" ht="12.8" hidden="false" customHeight="false" outlineLevel="0" collapsed="false">
      <c r="A135" s="1" t="s">
        <v>41</v>
      </c>
      <c r="B135" s="1" t="s">
        <v>16</v>
      </c>
      <c r="C135" s="1" t="s">
        <v>159</v>
      </c>
      <c r="D135" s="1" t="n">
        <v>0</v>
      </c>
      <c r="E135" s="1" t="n">
        <v>60</v>
      </c>
      <c r="F135" s="1" t="n">
        <v>2011</v>
      </c>
      <c r="G135" s="1" t="n">
        <v>1987</v>
      </c>
      <c r="H135" s="23" t="n">
        <f aca="false">F135+D135-G135-E135</f>
        <v>-36</v>
      </c>
      <c r="I135" s="1" t="s">
        <v>18</v>
      </c>
      <c r="J135" s="1" t="n">
        <v>2</v>
      </c>
      <c r="K135" s="1" t="n">
        <v>1</v>
      </c>
      <c r="L135" s="1" t="s">
        <v>86</v>
      </c>
      <c r="M135" s="6" t="n">
        <v>9.94</v>
      </c>
      <c r="N135" s="29" t="n">
        <f aca="false">M135*(G135+E135)/(F135+D135)</f>
        <v>10.117941322725</v>
      </c>
    </row>
    <row r="136" customFormat="false" ht="12.8" hidden="false" customHeight="false" outlineLevel="0" collapsed="false">
      <c r="A136" s="1" t="s">
        <v>41</v>
      </c>
      <c r="B136" s="1" t="s">
        <v>20</v>
      </c>
      <c r="C136" s="1" t="s">
        <v>160</v>
      </c>
      <c r="D136" s="1" t="n">
        <v>60</v>
      </c>
      <c r="E136" s="1" t="n">
        <v>0</v>
      </c>
      <c r="F136" s="1" t="n">
        <v>2024</v>
      </c>
      <c r="G136" s="1" t="n">
        <v>1975</v>
      </c>
      <c r="H136" s="12" t="n">
        <f aca="false">F136+D136-G136-E136</f>
        <v>109</v>
      </c>
      <c r="I136" s="1" t="s">
        <v>18</v>
      </c>
      <c r="J136" s="1" t="n">
        <v>1</v>
      </c>
      <c r="L136" s="1" t="s">
        <v>86</v>
      </c>
      <c r="M136" s="17" t="n">
        <v>7.79</v>
      </c>
      <c r="N136" s="18" t="n">
        <f aca="false">M136*(G136+E136)/(F136+D136)</f>
        <v>7.3825575815739</v>
      </c>
    </row>
    <row r="137" customFormat="false" ht="12.8" hidden="false" customHeight="false" outlineLevel="0" collapsed="false">
      <c r="A137" s="1" t="s">
        <v>45</v>
      </c>
      <c r="B137" s="1" t="s">
        <v>16</v>
      </c>
      <c r="C137" s="1" t="s">
        <v>161</v>
      </c>
      <c r="D137" s="1" t="n">
        <v>0</v>
      </c>
      <c r="E137" s="1" t="n">
        <v>60</v>
      </c>
      <c r="F137" s="1" t="n">
        <v>2008</v>
      </c>
      <c r="G137" s="1" t="n">
        <v>1983</v>
      </c>
      <c r="H137" s="23" t="n">
        <f aca="false">F137+D137-G137-E137</f>
        <v>-35</v>
      </c>
      <c r="I137" s="1" t="s">
        <v>18</v>
      </c>
      <c r="L137" s="1" t="s">
        <v>62</v>
      </c>
      <c r="M137" s="14" t="n">
        <v>6.61</v>
      </c>
      <c r="N137" s="15" t="n">
        <f aca="false">M137*(G137+E137)/(F137+D137)</f>
        <v>6.7252141434263</v>
      </c>
    </row>
    <row r="138" customFormat="false" ht="12.8" hidden="false" customHeight="false" outlineLevel="0" collapsed="false">
      <c r="A138" s="1" t="s">
        <v>45</v>
      </c>
      <c r="B138" s="1" t="s">
        <v>20</v>
      </c>
      <c r="C138" s="1" t="s">
        <v>162</v>
      </c>
      <c r="D138" s="1" t="n">
        <v>60</v>
      </c>
      <c r="E138" s="1" t="n">
        <v>0</v>
      </c>
      <c r="F138" s="1" t="n">
        <v>2021</v>
      </c>
      <c r="G138" s="1" t="n">
        <v>1973</v>
      </c>
      <c r="H138" s="12" t="n">
        <f aca="false">F138+D138-G138-E138</f>
        <v>108</v>
      </c>
      <c r="I138" s="1" t="s">
        <v>18</v>
      </c>
      <c r="L138" s="1" t="s">
        <v>62</v>
      </c>
      <c r="M138" s="14" t="n">
        <v>6.95</v>
      </c>
      <c r="N138" s="15" t="n">
        <f aca="false">M138*(G138+E138)/(F138+D138)</f>
        <v>6.58930802498799</v>
      </c>
    </row>
    <row r="139" customFormat="false" ht="12.8" hidden="false" customHeight="false" outlineLevel="0" collapsed="false">
      <c r="A139" s="1" t="s">
        <v>95</v>
      </c>
      <c r="B139" s="1" t="s">
        <v>96</v>
      </c>
      <c r="C139" s="1" t="s">
        <v>163</v>
      </c>
      <c r="D139" s="1" t="n">
        <v>0</v>
      </c>
      <c r="E139" s="1" t="n">
        <v>0</v>
      </c>
      <c r="F139" s="1" t="n">
        <v>2013</v>
      </c>
      <c r="G139" s="1" t="n">
        <v>1926</v>
      </c>
      <c r="H139" s="12" t="n">
        <f aca="false">F139+D139-G139-E139</f>
        <v>87</v>
      </c>
      <c r="I139" s="1" t="s">
        <v>18</v>
      </c>
      <c r="L139" s="1" t="s">
        <v>105</v>
      </c>
      <c r="M139" s="14" t="n">
        <v>6.61</v>
      </c>
      <c r="N139" s="20" t="n">
        <f aca="false">M139*(G139+E139)/(F139+D139)</f>
        <v>6.3243219076006</v>
      </c>
    </row>
    <row r="141" customFormat="false" ht="12.8" hidden="false" customHeight="false" outlineLevel="0" collapsed="false">
      <c r="A141" s="3" t="s">
        <v>164</v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3" customFormat="false" ht="12.8" hidden="false" customHeight="false" outlineLevel="0" collapsed="false">
      <c r="A143" s="1" t="s">
        <v>15</v>
      </c>
      <c r="B143" s="1" t="s">
        <v>16</v>
      </c>
      <c r="C143" s="1" t="s">
        <v>165</v>
      </c>
      <c r="D143" s="1" t="n">
        <v>0</v>
      </c>
      <c r="E143" s="1" t="n">
        <v>60</v>
      </c>
      <c r="F143" s="1" t="n">
        <v>1969</v>
      </c>
      <c r="G143" s="1" t="n">
        <v>1788</v>
      </c>
      <c r="H143" s="12" t="n">
        <f aca="false">F143+D143-G143-E143</f>
        <v>121</v>
      </c>
      <c r="I143" s="1" t="s">
        <v>86</v>
      </c>
      <c r="L143" s="1" t="s">
        <v>166</v>
      </c>
      <c r="M143" s="30" t="n">
        <v>5.31</v>
      </c>
      <c r="N143" s="31" t="n">
        <f aca="false">M143*(G143+E143)/(F143+D143)</f>
        <v>4.98368715083799</v>
      </c>
    </row>
    <row r="144" customFormat="false" ht="12.8" hidden="false" customHeight="false" outlineLevel="0" collapsed="false">
      <c r="A144" s="1" t="s">
        <v>15</v>
      </c>
      <c r="B144" s="1" t="s">
        <v>16</v>
      </c>
      <c r="C144" s="1" t="s">
        <v>167</v>
      </c>
      <c r="D144" s="1" t="n">
        <v>0</v>
      </c>
      <c r="E144" s="1" t="n">
        <v>60</v>
      </c>
      <c r="F144" s="1" t="n">
        <v>1987</v>
      </c>
      <c r="G144" s="1" t="n">
        <v>1847</v>
      </c>
      <c r="H144" s="12" t="n">
        <f aca="false">F144+D144-G144-E144</f>
        <v>80</v>
      </c>
      <c r="I144" s="1" t="s">
        <v>86</v>
      </c>
      <c r="L144" s="1" t="s">
        <v>74</v>
      </c>
      <c r="M144" s="19" t="n">
        <v>7.08</v>
      </c>
      <c r="N144" s="15" t="n">
        <f aca="false">M144*(G144+E144)/(F144+D144)</f>
        <v>6.79494715651736</v>
      </c>
    </row>
    <row r="145" customFormat="false" ht="12.8" hidden="false" customHeight="false" outlineLevel="0" collapsed="false">
      <c r="A145" s="1" t="s">
        <v>15</v>
      </c>
      <c r="B145" s="1" t="s">
        <v>20</v>
      </c>
      <c r="C145" s="1" t="s">
        <v>168</v>
      </c>
      <c r="D145" s="1" t="n">
        <v>60</v>
      </c>
      <c r="E145" s="1" t="n">
        <v>0</v>
      </c>
      <c r="F145" s="1" t="n">
        <v>2003</v>
      </c>
      <c r="G145" s="1" t="n">
        <v>1848</v>
      </c>
      <c r="H145" s="5" t="n">
        <f aca="false">F145+D145-G145-E145</f>
        <v>215</v>
      </c>
      <c r="I145" s="1" t="s">
        <v>86</v>
      </c>
      <c r="J145" s="1" t="n">
        <v>1</v>
      </c>
      <c r="L145" s="1" t="s">
        <v>74</v>
      </c>
      <c r="M145" s="17" t="n">
        <v>7.62</v>
      </c>
      <c r="N145" s="15" t="n">
        <f aca="false">M145*(G145+E145)/(F145+D145)</f>
        <v>6.82586524478914</v>
      </c>
    </row>
    <row r="146" customFormat="false" ht="12.8" hidden="false" customHeight="false" outlineLevel="0" collapsed="false">
      <c r="A146" s="1" t="s">
        <v>15</v>
      </c>
      <c r="B146" s="1" t="s">
        <v>20</v>
      </c>
      <c r="C146" s="1" t="s">
        <v>169</v>
      </c>
      <c r="D146" s="1" t="n">
        <v>60</v>
      </c>
      <c r="E146" s="1" t="n">
        <v>0</v>
      </c>
      <c r="F146" s="1" t="n">
        <v>1995</v>
      </c>
      <c r="G146" s="1" t="n">
        <v>1794</v>
      </c>
      <c r="H146" s="5" t="n">
        <f aca="false">F146+D146-G146-E146</f>
        <v>261</v>
      </c>
      <c r="I146" s="1" t="s">
        <v>86</v>
      </c>
      <c r="K146" s="1" t="n">
        <v>1</v>
      </c>
      <c r="L146" s="1" t="s">
        <v>166</v>
      </c>
      <c r="M146" s="17" t="n">
        <v>7.58</v>
      </c>
      <c r="N146" s="15" t="n">
        <f aca="false">M146*(G146+E146)/(F146+D146)</f>
        <v>6.61728467153285</v>
      </c>
    </row>
    <row r="147" customFormat="false" ht="12.8" hidden="false" customHeight="false" outlineLevel="0" collapsed="false">
      <c r="A147" s="1" t="s">
        <v>15</v>
      </c>
      <c r="B147" s="1" t="s">
        <v>16</v>
      </c>
      <c r="C147" s="1" t="s">
        <v>170</v>
      </c>
      <c r="D147" s="1" t="n">
        <v>0</v>
      </c>
      <c r="E147" s="1" t="n">
        <v>60</v>
      </c>
      <c r="F147" s="1" t="n">
        <v>1994</v>
      </c>
      <c r="G147" s="1" t="n">
        <v>1671</v>
      </c>
      <c r="H147" s="5" t="n">
        <f aca="false">F147+D147-G147-E147</f>
        <v>263</v>
      </c>
      <c r="I147" s="1" t="s">
        <v>86</v>
      </c>
      <c r="K147" s="1" t="n">
        <v>1</v>
      </c>
      <c r="L147" s="1" t="s">
        <v>171</v>
      </c>
      <c r="M147" s="17" t="n">
        <v>7.54</v>
      </c>
      <c r="N147" s="15" t="n">
        <f aca="false">M147*(G147+E147)/(F147+D147)</f>
        <v>6.54550651955868</v>
      </c>
    </row>
    <row r="149" customFormat="false" ht="12.8" hidden="false" customHeight="false" outlineLevel="0" collapsed="false">
      <c r="A149" s="1" t="s">
        <v>25</v>
      </c>
      <c r="B149" s="1" t="s">
        <v>16</v>
      </c>
      <c r="C149" s="1" t="s">
        <v>172</v>
      </c>
      <c r="D149" s="1" t="n">
        <v>0</v>
      </c>
      <c r="E149" s="1" t="n">
        <v>60</v>
      </c>
      <c r="F149" s="1" t="n">
        <v>1966</v>
      </c>
      <c r="G149" s="1" t="n">
        <v>1915</v>
      </c>
      <c r="H149" s="23" t="n">
        <f aca="false">F149+D149-G149-E149</f>
        <v>-9</v>
      </c>
      <c r="I149" s="1" t="s">
        <v>86</v>
      </c>
      <c r="L149" s="1" t="s">
        <v>98</v>
      </c>
      <c r="M149" s="19" t="n">
        <v>7.35</v>
      </c>
      <c r="N149" s="18" t="n">
        <f aca="false">M149*(G149+E149)/(F149+D149)</f>
        <v>7.38364699898271</v>
      </c>
    </row>
    <row r="150" customFormat="false" ht="12.8" hidden="false" customHeight="false" outlineLevel="0" collapsed="false">
      <c r="A150" s="1" t="s">
        <v>25</v>
      </c>
      <c r="B150" s="1" t="s">
        <v>20</v>
      </c>
      <c r="C150" s="1" t="s">
        <v>173</v>
      </c>
      <c r="D150" s="1" t="n">
        <v>60</v>
      </c>
      <c r="E150" s="1" t="n">
        <v>0</v>
      </c>
      <c r="F150" s="1" t="n">
        <v>1959</v>
      </c>
      <c r="G150" s="1" t="n">
        <v>1933</v>
      </c>
      <c r="H150" s="12" t="n">
        <f aca="false">F150+D150-G150-E150</f>
        <v>86</v>
      </c>
      <c r="I150" s="1" t="s">
        <v>86</v>
      </c>
      <c r="J150" s="1" t="n">
        <v>3</v>
      </c>
      <c r="L150" s="1" t="s">
        <v>98</v>
      </c>
      <c r="M150" s="6" t="n">
        <v>10</v>
      </c>
      <c r="N150" s="32" t="n">
        <f aca="false">M150*(G150+E150)/(F150+D150)</f>
        <v>9.57404655770183</v>
      </c>
    </row>
    <row r="151" customFormat="false" ht="12.8" hidden="false" customHeight="false" outlineLevel="0" collapsed="false">
      <c r="A151" s="1" t="s">
        <v>41</v>
      </c>
      <c r="B151" s="1" t="s">
        <v>16</v>
      </c>
      <c r="C151" s="1" t="s">
        <v>174</v>
      </c>
      <c r="D151" s="1" t="n">
        <v>0</v>
      </c>
      <c r="E151" s="1" t="n">
        <v>60</v>
      </c>
      <c r="F151" s="1" t="n">
        <v>1966</v>
      </c>
      <c r="G151" s="1" t="n">
        <v>1789</v>
      </c>
      <c r="H151" s="12" t="n">
        <f aca="false">F151+D151-G151-E151</f>
        <v>117</v>
      </c>
      <c r="I151" s="1" t="s">
        <v>86</v>
      </c>
      <c r="J151" s="1" t="n">
        <v>1</v>
      </c>
      <c r="L151" s="1" t="s">
        <v>31</v>
      </c>
      <c r="M151" s="19" t="n">
        <v>7.3</v>
      </c>
      <c r="N151" s="15" t="n">
        <f aca="false">M151*(G151+E151)/(F151+D151)</f>
        <v>6.86556459816887</v>
      </c>
    </row>
    <row r="152" customFormat="false" ht="12.8" hidden="false" customHeight="false" outlineLevel="0" collapsed="false">
      <c r="A152" s="1" t="s">
        <v>41</v>
      </c>
      <c r="B152" s="1" t="s">
        <v>20</v>
      </c>
      <c r="C152" s="1" t="s">
        <v>175</v>
      </c>
      <c r="D152" s="1" t="n">
        <v>60</v>
      </c>
      <c r="E152" s="1" t="n">
        <v>0</v>
      </c>
      <c r="F152" s="1" t="n">
        <v>1948</v>
      </c>
      <c r="G152" s="1" t="n">
        <v>1789</v>
      </c>
      <c r="H152" s="5" t="n">
        <f aca="false">F152+D152-G152-E152</f>
        <v>219</v>
      </c>
      <c r="I152" s="1" t="s">
        <v>86</v>
      </c>
      <c r="J152" s="1" t="n">
        <v>1</v>
      </c>
      <c r="L152" s="1" t="s">
        <v>31</v>
      </c>
      <c r="M152" s="17" t="n">
        <v>7.57</v>
      </c>
      <c r="N152" s="15" t="n">
        <f aca="false">M152*(G152+E152)/(F152+D152)</f>
        <v>6.7443874501992</v>
      </c>
    </row>
    <row r="154" customFormat="false" ht="12.8" hidden="false" customHeight="false" outlineLevel="0" collapsed="false">
      <c r="A154" s="3" t="s">
        <v>176</v>
      </c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</row>
    <row r="156" customFormat="false" ht="12.8" hidden="false" customHeight="false" outlineLevel="0" collapsed="false">
      <c r="A156" s="1" t="s">
        <v>15</v>
      </c>
      <c r="B156" s="1" t="s">
        <v>16</v>
      </c>
      <c r="C156" s="1" t="s">
        <v>177</v>
      </c>
      <c r="D156" s="1" t="n">
        <v>0</v>
      </c>
      <c r="E156" s="1" t="n">
        <v>60</v>
      </c>
      <c r="F156" s="1" t="n">
        <v>1875</v>
      </c>
      <c r="G156" s="1" t="n">
        <v>1879</v>
      </c>
      <c r="H156" s="23" t="n">
        <f aca="false">F156+D156-G156-E156</f>
        <v>-64</v>
      </c>
      <c r="I156" s="1" t="s">
        <v>86</v>
      </c>
      <c r="L156" s="1" t="s">
        <v>98</v>
      </c>
      <c r="M156" s="19" t="n">
        <v>7.27</v>
      </c>
      <c r="N156" s="21" t="n">
        <f aca="false">M156*(G156+E156)/(F156+D156)</f>
        <v>7.51814933333333</v>
      </c>
    </row>
    <row r="157" customFormat="false" ht="12.8" hidden="false" customHeight="false" outlineLevel="0" collapsed="false">
      <c r="A157" s="1" t="s">
        <v>15</v>
      </c>
      <c r="B157" s="1" t="s">
        <v>20</v>
      </c>
      <c r="C157" s="1" t="s">
        <v>178</v>
      </c>
      <c r="D157" s="1" t="n">
        <v>60</v>
      </c>
      <c r="E157" s="1" t="n">
        <v>0</v>
      </c>
      <c r="F157" s="1" t="n">
        <v>1875</v>
      </c>
      <c r="G157" s="1" t="n">
        <v>1750</v>
      </c>
      <c r="H157" s="5" t="n">
        <f aca="false">F157+D157-G157-E157</f>
        <v>185</v>
      </c>
      <c r="I157" s="1" t="s">
        <v>86</v>
      </c>
      <c r="J157" s="1" t="n">
        <v>1</v>
      </c>
      <c r="L157" s="1" t="s">
        <v>179</v>
      </c>
      <c r="M157" s="22" t="n">
        <v>8.19</v>
      </c>
      <c r="N157" s="18" t="n">
        <f aca="false">M157*(G157+E157)/(F157+D157)</f>
        <v>7.40697674418605</v>
      </c>
    </row>
    <row r="158" customFormat="false" ht="12.8" hidden="false" customHeight="false" outlineLevel="0" collapsed="false">
      <c r="A158" s="1" t="s">
        <v>15</v>
      </c>
      <c r="B158" s="1" t="s">
        <v>20</v>
      </c>
      <c r="C158" s="1" t="s">
        <v>180</v>
      </c>
      <c r="D158" s="1" t="n">
        <v>60</v>
      </c>
      <c r="E158" s="1" t="n">
        <v>0</v>
      </c>
      <c r="F158" s="1" t="n">
        <v>1887</v>
      </c>
      <c r="G158" s="1" t="n">
        <v>1644</v>
      </c>
      <c r="H158" s="28" t="n">
        <f aca="false">F158+D158-G158-E158</f>
        <v>303</v>
      </c>
      <c r="I158" s="1" t="s">
        <v>86</v>
      </c>
      <c r="L158" s="1" t="s">
        <v>181</v>
      </c>
      <c r="M158" s="19" t="n">
        <v>7.4</v>
      </c>
      <c r="N158" s="20" t="n">
        <f aca="false">M158*(G158+E158)/(F158+D158)</f>
        <v>6.24838212634823</v>
      </c>
    </row>
    <row r="159" customFormat="false" ht="12.8" hidden="false" customHeight="false" outlineLevel="0" collapsed="false">
      <c r="A159" s="1" t="s">
        <v>15</v>
      </c>
      <c r="B159" s="1" t="s">
        <v>16</v>
      </c>
      <c r="C159" s="1" t="s">
        <v>182</v>
      </c>
      <c r="D159" s="1" t="n">
        <v>0</v>
      </c>
      <c r="E159" s="1" t="n">
        <v>60</v>
      </c>
      <c r="F159" s="1" t="n">
        <v>1886</v>
      </c>
      <c r="G159" s="1" t="n">
        <v>1610</v>
      </c>
      <c r="H159" s="5" t="n">
        <f aca="false">F159+D159-G159-E159</f>
        <v>216</v>
      </c>
      <c r="I159" s="1" t="s">
        <v>86</v>
      </c>
      <c r="L159" s="1" t="s">
        <v>181</v>
      </c>
      <c r="M159" s="14" t="n">
        <v>6.65</v>
      </c>
      <c r="N159" s="27" t="n">
        <f aca="false">M159*(G159+E159)/(F159+D159)</f>
        <v>5.88838812301167</v>
      </c>
    </row>
    <row r="160" customFormat="false" ht="12.8" hidden="false" customHeight="false" outlineLevel="0" collapsed="false">
      <c r="A160" s="1" t="s">
        <v>15</v>
      </c>
      <c r="B160" s="1" t="s">
        <v>20</v>
      </c>
      <c r="C160" s="1" t="s">
        <v>183</v>
      </c>
      <c r="D160" s="1" t="n">
        <v>60</v>
      </c>
      <c r="E160" s="1" t="n">
        <v>0</v>
      </c>
      <c r="F160" s="1" t="n">
        <v>1897</v>
      </c>
      <c r="G160" s="1" t="n">
        <v>1863</v>
      </c>
      <c r="H160" s="12" t="n">
        <f aca="false">F160+D160-G160-E160</f>
        <v>94</v>
      </c>
      <c r="I160" s="1" t="s">
        <v>86</v>
      </c>
      <c r="L160" s="1" t="s">
        <v>98</v>
      </c>
      <c r="M160" s="14" t="n">
        <v>6.89</v>
      </c>
      <c r="N160" s="15" t="n">
        <f aca="false">M160*(G160+E160)/(F160+D160)</f>
        <v>6.55905467552376</v>
      </c>
    </row>
    <row r="161" customFormat="false" ht="12.8" hidden="false" customHeight="false" outlineLevel="0" collapsed="false">
      <c r="A161" s="1" t="s">
        <v>15</v>
      </c>
      <c r="B161" s="1" t="s">
        <v>16</v>
      </c>
      <c r="C161" s="1" t="s">
        <v>184</v>
      </c>
      <c r="D161" s="1" t="n">
        <v>0</v>
      </c>
      <c r="E161" s="1" t="n">
        <v>60</v>
      </c>
      <c r="F161" s="1" t="n">
        <v>1894</v>
      </c>
      <c r="G161" s="1" t="n">
        <v>1778</v>
      </c>
      <c r="H161" s="12" t="n">
        <f aca="false">F161+D161-G161-E161</f>
        <v>56</v>
      </c>
      <c r="I161" s="1" t="s">
        <v>86</v>
      </c>
      <c r="J161" s="1" t="n">
        <v>1</v>
      </c>
      <c r="L161" s="1" t="s">
        <v>179</v>
      </c>
      <c r="M161" s="17" t="n">
        <v>7.51</v>
      </c>
      <c r="N161" s="18" t="n">
        <f aca="false">M161*(G161+E161)/(F161+D161)</f>
        <v>7.28795142555438</v>
      </c>
    </row>
    <row r="163" customFormat="false" ht="12.8" hidden="false" customHeight="false" outlineLevel="0" collapsed="false">
      <c r="A163" s="1" t="s">
        <v>25</v>
      </c>
      <c r="B163" s="1" t="s">
        <v>16</v>
      </c>
      <c r="C163" s="1" t="s">
        <v>185</v>
      </c>
      <c r="D163" s="1" t="n">
        <v>0</v>
      </c>
      <c r="E163" s="1" t="n">
        <v>60</v>
      </c>
      <c r="F163" s="1" t="n">
        <v>1906</v>
      </c>
      <c r="G163" s="1" t="n">
        <v>1686</v>
      </c>
      <c r="H163" s="5" t="n">
        <f aca="false">F163+D163-G163-E163</f>
        <v>160</v>
      </c>
      <c r="I163" s="1" t="s">
        <v>86</v>
      </c>
      <c r="L163" s="1" t="s">
        <v>27</v>
      </c>
      <c r="M163" s="33" t="n">
        <v>5.99</v>
      </c>
      <c r="N163" s="11" t="n">
        <f aca="false">M163*(G163+E163)/(F163+D163)</f>
        <v>5.48716684155299</v>
      </c>
    </row>
    <row r="164" customFormat="false" ht="12.8" hidden="false" customHeight="false" outlineLevel="0" collapsed="false">
      <c r="A164" s="1" t="s">
        <v>25</v>
      </c>
      <c r="B164" s="1" t="s">
        <v>20</v>
      </c>
      <c r="C164" s="1" t="s">
        <v>186</v>
      </c>
      <c r="D164" s="1" t="n">
        <v>60</v>
      </c>
      <c r="E164" s="1" t="n">
        <v>0</v>
      </c>
      <c r="F164" s="1" t="n">
        <v>1846</v>
      </c>
      <c r="G164" s="1" t="n">
        <v>1698</v>
      </c>
      <c r="H164" s="5" t="n">
        <f aca="false">F164+D164-G164-E164</f>
        <v>208</v>
      </c>
      <c r="I164" s="1" t="s">
        <v>86</v>
      </c>
      <c r="J164" s="1" t="n">
        <v>2</v>
      </c>
      <c r="L164" s="1" t="s">
        <v>27</v>
      </c>
      <c r="M164" s="22" t="n">
        <v>8.16</v>
      </c>
      <c r="N164" s="18" t="n">
        <f aca="false">M164*(G164+E164)/(F164+D164)</f>
        <v>7.26950682056663</v>
      </c>
    </row>
    <row r="166" customFormat="false" ht="12.8" hidden="false" customHeight="false" outlineLevel="0" collapsed="false">
      <c r="A166" s="3" t="s">
        <v>187</v>
      </c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</row>
    <row r="168" customFormat="false" ht="12.8" hidden="false" customHeight="false" outlineLevel="0" collapsed="false">
      <c r="A168" s="1" t="s">
        <v>15</v>
      </c>
      <c r="B168" s="1" t="s">
        <v>16</v>
      </c>
      <c r="C168" s="1" t="s">
        <v>188</v>
      </c>
      <c r="D168" s="1" t="n">
        <v>0</v>
      </c>
      <c r="E168" s="1" t="n">
        <v>60</v>
      </c>
      <c r="F168" s="1" t="n">
        <v>1834</v>
      </c>
      <c r="G168" s="1" t="n">
        <v>1554</v>
      </c>
      <c r="H168" s="5" t="n">
        <f aca="false">F168+D168-G168-E168</f>
        <v>220</v>
      </c>
      <c r="I168" s="1" t="s">
        <v>86</v>
      </c>
      <c r="K168" s="1" t="n">
        <v>1</v>
      </c>
      <c r="L168" s="1" t="s">
        <v>189</v>
      </c>
      <c r="M168" s="17" t="n">
        <v>7.6</v>
      </c>
      <c r="N168" s="15" t="n">
        <f aca="false">M168*(G168+E168)/(F168+D168)</f>
        <v>6.68833151581243</v>
      </c>
    </row>
    <row r="169" customFormat="false" ht="12.8" hidden="false" customHeight="false" outlineLevel="0" collapsed="false">
      <c r="A169" s="1" t="s">
        <v>15</v>
      </c>
      <c r="B169" s="1" t="s">
        <v>20</v>
      </c>
      <c r="C169" s="1" t="s">
        <v>190</v>
      </c>
      <c r="D169" s="1" t="n">
        <v>60</v>
      </c>
      <c r="E169" s="1" t="n">
        <v>0</v>
      </c>
      <c r="F169" s="1" t="n">
        <v>1839</v>
      </c>
      <c r="G169" s="1" t="n">
        <v>1552</v>
      </c>
      <c r="H169" s="28" t="n">
        <f aca="false">F169+D169-G169-E169</f>
        <v>347</v>
      </c>
      <c r="I169" s="1" t="s">
        <v>86</v>
      </c>
      <c r="J169" s="1" t="n">
        <v>1</v>
      </c>
      <c r="L169" s="1" t="s">
        <v>189</v>
      </c>
      <c r="M169" s="17" t="n">
        <v>7.84</v>
      </c>
      <c r="N169" s="20" t="n">
        <f aca="false">M169*(G169+E169)/(F169+D169)</f>
        <v>6.40741442864666</v>
      </c>
    </row>
    <row r="170" customFormat="false" ht="12.8" hidden="false" customHeight="false" outlineLevel="0" collapsed="false">
      <c r="A170" s="1" t="s">
        <v>15</v>
      </c>
      <c r="B170" s="1" t="s">
        <v>20</v>
      </c>
      <c r="C170" s="1" t="s">
        <v>191</v>
      </c>
      <c r="D170" s="1" t="n">
        <v>60</v>
      </c>
      <c r="E170" s="1" t="n">
        <v>0</v>
      </c>
      <c r="F170" s="1" t="n">
        <v>1844</v>
      </c>
      <c r="G170" s="1" t="n">
        <v>1623</v>
      </c>
      <c r="H170" s="5" t="n">
        <f aca="false">F170+D170-G170-E170</f>
        <v>281</v>
      </c>
      <c r="I170" s="1" t="s">
        <v>86</v>
      </c>
      <c r="J170" s="1" t="n">
        <v>1</v>
      </c>
      <c r="L170" s="1" t="s">
        <v>192</v>
      </c>
      <c r="M170" s="16" t="n">
        <v>8.64</v>
      </c>
      <c r="N170" s="18" t="n">
        <f aca="false">M170*(G170+E170)/(F170+D170)</f>
        <v>7.36487394957983</v>
      </c>
    </row>
    <row r="171" customFormat="false" ht="12.8" hidden="false" customHeight="false" outlineLevel="0" collapsed="false">
      <c r="A171" s="1" t="s">
        <v>15</v>
      </c>
      <c r="B171" s="1" t="s">
        <v>16</v>
      </c>
      <c r="C171" s="1" t="s">
        <v>193</v>
      </c>
      <c r="D171" s="1" t="n">
        <v>0</v>
      </c>
      <c r="E171" s="1" t="n">
        <v>60</v>
      </c>
      <c r="F171" s="1" t="n">
        <v>1855</v>
      </c>
      <c r="G171" s="1" t="n">
        <v>1927</v>
      </c>
      <c r="H171" s="23" t="n">
        <f aca="false">F171+D171-G171-E171</f>
        <v>-132</v>
      </c>
      <c r="I171" s="1" t="s">
        <v>86</v>
      </c>
      <c r="J171" s="1" t="n">
        <v>2</v>
      </c>
      <c r="L171" s="1" t="s">
        <v>47</v>
      </c>
      <c r="M171" s="22" t="n">
        <v>8.29</v>
      </c>
      <c r="N171" s="8" t="n">
        <f aca="false">M171*(G171+E171)/(F171+D171)</f>
        <v>8.87990835579515</v>
      </c>
    </row>
    <row r="173" customFormat="false" ht="12.8" hidden="false" customHeight="false" outlineLevel="0" collapsed="false">
      <c r="A173" s="1" t="s">
        <v>25</v>
      </c>
      <c r="B173" s="1" t="s">
        <v>16</v>
      </c>
      <c r="C173" s="1" t="s">
        <v>194</v>
      </c>
      <c r="D173" s="1" t="n">
        <v>0</v>
      </c>
      <c r="E173" s="1" t="n">
        <v>60</v>
      </c>
      <c r="F173" s="1" t="n">
        <v>1867</v>
      </c>
      <c r="G173" s="1" t="n">
        <v>1792</v>
      </c>
      <c r="H173" s="12" t="n">
        <f aca="false">F173+D173-G173-E173</f>
        <v>15</v>
      </c>
      <c r="I173" s="1" t="s">
        <v>86</v>
      </c>
      <c r="L173" s="1" t="s">
        <v>195</v>
      </c>
      <c r="M173" s="14" t="n">
        <v>6.65</v>
      </c>
      <c r="N173" s="15" t="n">
        <f aca="false">M173*(G173+E173)/(F173+D173)</f>
        <v>6.59657204070702</v>
      </c>
    </row>
    <row r="174" customFormat="false" ht="12.8" hidden="false" customHeight="false" outlineLevel="0" collapsed="false">
      <c r="A174" s="1" t="s">
        <v>25</v>
      </c>
      <c r="B174" s="1" t="s">
        <v>20</v>
      </c>
      <c r="C174" s="3" t="s">
        <v>196</v>
      </c>
      <c r="D174" s="1" t="n">
        <v>60</v>
      </c>
      <c r="E174" s="1" t="n">
        <v>0</v>
      </c>
      <c r="F174" s="1" t="n">
        <v>1863</v>
      </c>
      <c r="G174" s="1" t="n">
        <v>1793</v>
      </c>
      <c r="H174" s="12" t="n">
        <f aca="false">F174+D174-G174-E174</f>
        <v>130</v>
      </c>
      <c r="I174" s="1" t="s">
        <v>86</v>
      </c>
      <c r="K174" s="1" t="n">
        <v>1</v>
      </c>
      <c r="L174" s="1" t="s">
        <v>195</v>
      </c>
      <c r="M174" s="19" t="n">
        <v>7.41</v>
      </c>
      <c r="N174" s="15" t="n">
        <f aca="false">M174*(G174+E174)/(F174+D174)</f>
        <v>6.9090639625585</v>
      </c>
    </row>
    <row r="176" customFormat="false" ht="12.8" hidden="false" customHeight="false" outlineLevel="0" collapsed="false">
      <c r="A176" s="3" t="s">
        <v>197</v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8" customFormat="false" ht="12.8" hidden="false" customHeight="false" outlineLevel="0" collapsed="false">
      <c r="A178" s="1" t="s">
        <v>15</v>
      </c>
      <c r="B178" s="1" t="s">
        <v>16</v>
      </c>
      <c r="C178" s="1" t="s">
        <v>198</v>
      </c>
      <c r="D178" s="1" t="n">
        <v>0</v>
      </c>
      <c r="E178" s="1" t="n">
        <v>60</v>
      </c>
      <c r="F178" s="1" t="n">
        <v>1937</v>
      </c>
      <c r="G178" s="1" t="n">
        <v>1697</v>
      </c>
      <c r="H178" s="5" t="n">
        <f aca="false">F178+D178-G178-E178</f>
        <v>180</v>
      </c>
      <c r="I178" s="1" t="s">
        <v>74</v>
      </c>
      <c r="J178" s="1" t="n">
        <v>1</v>
      </c>
      <c r="L178" s="1" t="s">
        <v>171</v>
      </c>
      <c r="M178" s="19" t="n">
        <v>7.31</v>
      </c>
      <c r="N178" s="15" t="n">
        <f aca="false">M178*(G178+E178)/(F178+D178)</f>
        <v>6.63070211667527</v>
      </c>
    </row>
    <row r="179" customFormat="false" ht="12.8" hidden="false" customHeight="false" outlineLevel="0" collapsed="false">
      <c r="A179" s="1" t="s">
        <v>15</v>
      </c>
      <c r="B179" s="1" t="s">
        <v>20</v>
      </c>
      <c r="C179" s="1" t="s">
        <v>199</v>
      </c>
      <c r="D179" s="1" t="n">
        <v>60</v>
      </c>
      <c r="E179" s="1" t="n">
        <v>0</v>
      </c>
      <c r="F179" s="1" t="n">
        <v>1918</v>
      </c>
      <c r="G179" s="1" t="n">
        <v>1817</v>
      </c>
      <c r="H179" s="5" t="n">
        <f aca="false">F179+D179-G179-E179</f>
        <v>161</v>
      </c>
      <c r="I179" s="1" t="s">
        <v>74</v>
      </c>
      <c r="J179" s="1" t="n">
        <v>1</v>
      </c>
      <c r="L179" s="1" t="s">
        <v>200</v>
      </c>
      <c r="M179" s="19" t="n">
        <v>7.4</v>
      </c>
      <c r="N179" s="15" t="n">
        <f aca="false">M179*(G179+E179)/(F179+D179)</f>
        <v>6.79767441860465</v>
      </c>
    </row>
    <row r="180" customFormat="false" ht="12.8" hidden="false" customHeight="false" outlineLevel="0" collapsed="false">
      <c r="A180" s="1" t="s">
        <v>15</v>
      </c>
      <c r="B180" s="1" t="s">
        <v>20</v>
      </c>
      <c r="C180" s="1" t="s">
        <v>201</v>
      </c>
      <c r="D180" s="1" t="n">
        <v>60</v>
      </c>
      <c r="E180" s="1" t="n">
        <v>0</v>
      </c>
      <c r="F180" s="1" t="n">
        <v>1901</v>
      </c>
      <c r="G180" s="1" t="n">
        <v>1825</v>
      </c>
      <c r="H180" s="12" t="n">
        <f aca="false">F180+D180-G180-E180</f>
        <v>136</v>
      </c>
      <c r="I180" s="1" t="s">
        <v>74</v>
      </c>
      <c r="J180" s="1" t="n">
        <v>1</v>
      </c>
      <c r="L180" s="1" t="s">
        <v>202</v>
      </c>
      <c r="M180" s="22" t="n">
        <v>8.07</v>
      </c>
      <c r="N180" s="21" t="n">
        <f aca="false">M180*(G180+E180)/(F180+D180)</f>
        <v>7.51032636409995</v>
      </c>
    </row>
    <row r="181" customFormat="false" ht="12.8" hidden="false" customHeight="false" outlineLevel="0" collapsed="false">
      <c r="A181" s="1" t="s">
        <v>15</v>
      </c>
      <c r="B181" s="1" t="s">
        <v>16</v>
      </c>
      <c r="C181" s="1" t="s">
        <v>203</v>
      </c>
      <c r="D181" s="1" t="n">
        <v>0</v>
      </c>
      <c r="E181" s="1" t="n">
        <v>60</v>
      </c>
      <c r="F181" s="1" t="n">
        <v>1901</v>
      </c>
      <c r="G181" s="1" t="n">
        <v>1807</v>
      </c>
      <c r="H181" s="12" t="n">
        <f aca="false">F181+D181-G181-E181</f>
        <v>34</v>
      </c>
      <c r="I181" s="1" t="s">
        <v>74</v>
      </c>
      <c r="J181" s="1" t="n">
        <v>2</v>
      </c>
      <c r="L181" s="1" t="s">
        <v>202</v>
      </c>
      <c r="M181" s="16" t="n">
        <v>8.9</v>
      </c>
      <c r="N181" s="8" t="n">
        <f aca="false">M181*(G181+E181)/(F181+D181)</f>
        <v>8.74082062072593</v>
      </c>
    </row>
    <row r="182" customFormat="false" ht="12.8" hidden="false" customHeight="false" outlineLevel="0" collapsed="false">
      <c r="A182" s="1" t="s">
        <v>15</v>
      </c>
      <c r="B182" s="1" t="s">
        <v>16</v>
      </c>
      <c r="C182" s="1" t="s">
        <v>204</v>
      </c>
      <c r="D182" s="1" t="n">
        <v>0</v>
      </c>
      <c r="E182" s="1" t="n">
        <v>60</v>
      </c>
      <c r="F182" s="1" t="n">
        <v>1868</v>
      </c>
      <c r="G182" s="1" t="n">
        <v>1791</v>
      </c>
      <c r="H182" s="12" t="n">
        <f aca="false">F182+D182-G182-E182</f>
        <v>17</v>
      </c>
      <c r="I182" s="1" t="s">
        <v>74</v>
      </c>
      <c r="J182" s="1" t="n">
        <v>1</v>
      </c>
      <c r="L182" s="1" t="s">
        <v>200</v>
      </c>
      <c r="M182" s="22" t="n">
        <v>8.08</v>
      </c>
      <c r="N182" s="7" t="n">
        <f aca="false">M182*(G182+E182)/(F182+D182)</f>
        <v>8.00646680942184</v>
      </c>
    </row>
    <row r="184" customFormat="false" ht="12.8" hidden="false" customHeight="false" outlineLevel="0" collapsed="false">
      <c r="A184" s="1" t="s">
        <v>25</v>
      </c>
      <c r="B184" s="1" t="s">
        <v>16</v>
      </c>
      <c r="C184" s="1" t="s">
        <v>205</v>
      </c>
      <c r="D184" s="1" t="n">
        <v>0</v>
      </c>
      <c r="E184" s="1" t="n">
        <v>60</v>
      </c>
      <c r="F184" s="1" t="n">
        <v>1885</v>
      </c>
      <c r="G184" s="1" t="n">
        <v>1835</v>
      </c>
      <c r="H184" s="23" t="n">
        <f aca="false">F184+D184-G184-E184</f>
        <v>-10</v>
      </c>
      <c r="I184" s="1" t="s">
        <v>74</v>
      </c>
      <c r="L184" s="1" t="s">
        <v>98</v>
      </c>
      <c r="M184" s="10" t="n">
        <v>6.47</v>
      </c>
      <c r="N184" s="20" t="n">
        <f aca="false">M184*(G184+E184)/(F184+D184)</f>
        <v>6.50432360742706</v>
      </c>
    </row>
    <row r="185" customFormat="false" ht="12.8" hidden="false" customHeight="false" outlineLevel="0" collapsed="false">
      <c r="A185" s="1" t="s">
        <v>25</v>
      </c>
      <c r="B185" s="1" t="s">
        <v>20</v>
      </c>
      <c r="C185" s="1" t="s">
        <v>206</v>
      </c>
      <c r="D185" s="1" t="n">
        <v>60</v>
      </c>
      <c r="E185" s="1" t="n">
        <v>0</v>
      </c>
      <c r="F185" s="1" t="n">
        <v>1880</v>
      </c>
      <c r="G185" s="1" t="n">
        <v>1853</v>
      </c>
      <c r="H185" s="12" t="n">
        <f aca="false">F185+D185-G185-E185</f>
        <v>87</v>
      </c>
      <c r="I185" s="1" t="s">
        <v>74</v>
      </c>
      <c r="L185" s="1" t="s">
        <v>98</v>
      </c>
      <c r="M185" s="10" t="n">
        <v>6.44</v>
      </c>
      <c r="N185" s="20" t="n">
        <f aca="false">M185*(G185+E185)/(F185+D185)</f>
        <v>6.15119587628866</v>
      </c>
    </row>
  </sheetData>
  <mergeCells count="13">
    <mergeCell ref="A4:N4"/>
    <mergeCell ref="A14:N14"/>
    <mergeCell ref="A30:N30"/>
    <mergeCell ref="A44:N44"/>
    <mergeCell ref="A60:N60"/>
    <mergeCell ref="A75:N75"/>
    <mergeCell ref="A91:N91"/>
    <mergeCell ref="A107:N107"/>
    <mergeCell ref="A124:N124"/>
    <mergeCell ref="A141:N141"/>
    <mergeCell ref="A154:N154"/>
    <mergeCell ref="A166:N166"/>
    <mergeCell ref="A176:N176"/>
  </mergeCells>
  <conditionalFormatting sqref="H1:H1048576">
    <cfRule type="colorScale" priority="2">
      <colorScale>
        <cfvo type="num" val="-749"/>
        <cfvo type="num" val="0"/>
        <cfvo type="num" val="750"/>
        <color rgb="FF8D281E"/>
        <color rgb="FFFFFFFF"/>
        <color rgb="FF224B12"/>
      </colorScale>
    </cfRule>
  </conditionalFormatting>
  <conditionalFormatting sqref="M1:M1048576 N1:N1048576">
    <cfRule type="colorScale" priority="3">
      <colorScale>
        <cfvo type="num" val="4"/>
        <cfvo type="num" val="7"/>
        <cfvo type="num" val="11"/>
        <color rgb="FF8D281E"/>
        <color rgb="FFFFFFFF"/>
        <color rgb="FF224B12"/>
      </colorScale>
    </cfRule>
  </conditionalFormatting>
  <conditionalFormatting sqref="F1:F1048576 G1:G1048576">
    <cfRule type="colorScale" priority="4">
      <colorScale>
        <cfvo type="num" val="1300"/>
        <cfvo type="num" val="1800"/>
        <cfvo type="num" val="2300"/>
        <color rgb="FF8D281E"/>
        <color rgb="FFFFFFFF"/>
        <color rgb="FF224B12"/>
      </colorScale>
    </cfRule>
  </conditionalFormatting>
  <printOptions headings="false" gridLines="false" gridLinesSet="true" horizontalCentered="false" verticalCentered="false"/>
  <pageMargins left="0.7875" right="0.7875" top="1.025" bottom="1.025" header="0.7875" footer="0.7875"/>
  <pageSetup paperSize="9" scale="100" firstPageNumber="1" fitToWidth="1" fitToHeight="1" pageOrder="downThenOver" orientation="portrait" blackAndWhite="false" draft="false" cellComments="none" useFirstPageNumber="true" horizontalDpi="300" verticalDpi="300" copies="1"/>
  <headerFooter differentFirst="false" differentOddEven="false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268</TotalTime>
  <Application>LibreOffice/6.4.7.2$Linux_X86_64 LibreOffice_project/40$Build-2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2023-04-09T03:01:08Z</dcterms:created>
  <dc:creator/>
  <dc:description/>
  <dc:language>pt-PT</dc:language>
  <cp:lastModifiedBy/>
  <dcterms:modified xsi:type="dcterms:W3CDTF">2023-04-29T06:56:08Z</dcterms:modified>
  <cp:revision>55</cp:revision>
  <dc:subject/>
  <dc:title/>
</cp:coreProperties>
</file>