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Sheet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<sst xmlns="http://schemas.openxmlformats.org/spreadsheetml/2006/main" count="680" uniqueCount="209">
  <si>
    <t xml:space="preserve">Stage</t>
  </si>
  <si>
    <t xml:space="preserve">Venue</t>
  </si>
  <si>
    <t xml:space="preserve">Date</t>
  </si>
  <si>
    <t xml:space="preserve">Venue Home</t>
  </si>
  <si>
    <t xml:space="preserve">Venue Away</t>
  </si>
  <si>
    <t xml:space="preserve">ELO rating Messi</t>
  </si>
  <si>
    <t xml:space="preserve">ELO rating Other</t>
  </si>
  <si>
    <t xml:space="preserve">ELO Rating Difference</t>
  </si>
  <si>
    <t xml:space="preserve">Playing For</t>
  </si>
  <si>
    <t xml:space="preserve">Goals</t>
  </si>
  <si>
    <t xml:space="preserve">Assists</t>
  </si>
  <si>
    <t xml:space="preserve">Playing Against</t>
  </si>
  <si>
    <t xml:space="preserve">Whoscored Rating</t>
  </si>
  <si>
    <t xml:space="preserve">Revised Rating</t>
  </si>
  <si>
    <t xml:space="preserve">UEFA Champions League season 2009 / 2010</t>
  </si>
  <si>
    <t xml:space="preserve">Group</t>
  </si>
  <si>
    <t xml:space="preserve">Away</t>
  </si>
  <si>
    <t xml:space="preserve">16/09/2009</t>
  </si>
  <si>
    <t xml:space="preserve">Barcelona</t>
  </si>
  <si>
    <t xml:space="preserve">Inter Milan</t>
  </si>
  <si>
    <t xml:space="preserve">Home</t>
  </si>
  <si>
    <t xml:space="preserve">29/09/2009</t>
  </si>
  <si>
    <t xml:space="preserve">Dynamo Kyiv</t>
  </si>
  <si>
    <t xml:space="preserve">20/10/2009</t>
  </si>
  <si>
    <t xml:space="preserve">Rubin Kazan</t>
  </si>
  <si>
    <t xml:space="preserve">04/11/2009</t>
  </si>
  <si>
    <t xml:space="preserve">09/12/2009</t>
  </si>
  <si>
    <t xml:space="preserve">R16</t>
  </si>
  <si>
    <t xml:space="preserve">23/02/2010</t>
  </si>
  <si>
    <t xml:space="preserve">VfB Stuttgart</t>
  </si>
  <si>
    <t xml:space="preserve">????</t>
  </si>
  <si>
    <t xml:space="preserve">17/03/2010</t>
  </si>
  <si>
    <t xml:space="preserve">QF</t>
  </si>
  <si>
    <t xml:space="preserve">31/03/2010</t>
  </si>
  <si>
    <t xml:space="preserve">Arsenal</t>
  </si>
  <si>
    <t xml:space="preserve">06/04/2010</t>
  </si>
  <si>
    <t xml:space="preserve">SF</t>
  </si>
  <si>
    <t xml:space="preserve">20/04/2010</t>
  </si>
  <si>
    <t xml:space="preserve">28/04/2010</t>
  </si>
  <si>
    <t xml:space="preserve">UEFA Champions League season 2010 / 2011</t>
  </si>
  <si>
    <t xml:space="preserve">14/09/2010</t>
  </si>
  <si>
    <t xml:space="preserve">Panathinaikos</t>
  </si>
  <si>
    <t xml:space="preserve">29/09/2010</t>
  </si>
  <si>
    <t xml:space="preserve">20/10/2010</t>
  </si>
  <si>
    <t xml:space="preserve">Copenhagen</t>
  </si>
  <si>
    <t xml:space="preserve">02/11/2010</t>
  </si>
  <si>
    <t xml:space="preserve">24/11/2010</t>
  </si>
  <si>
    <t xml:space="preserve">07/12/2010</t>
  </si>
  <si>
    <t xml:space="preserve">16/02/2011</t>
  </si>
  <si>
    <t xml:space="preserve">08/03/2011</t>
  </si>
  <si>
    <t xml:space="preserve">06/04/2011</t>
  </si>
  <si>
    <t xml:space="preserve">Shakhtar Donetsk</t>
  </si>
  <si>
    <t xml:space="preserve">12/04/2011</t>
  </si>
  <si>
    <t xml:space="preserve">27/04/2011</t>
  </si>
  <si>
    <t xml:space="preserve">Real Madrid</t>
  </si>
  <si>
    <t xml:space="preserve">03/05/2011</t>
  </si>
  <si>
    <t xml:space="preserve">F</t>
  </si>
  <si>
    <t xml:space="preserve">Neutral</t>
  </si>
  <si>
    <t xml:space="preserve">28/05/2011</t>
  </si>
  <si>
    <t xml:space="preserve">Manchester United</t>
  </si>
  <si>
    <t xml:space="preserve">UEFA Champions League season 2011 / 2012</t>
  </si>
  <si>
    <t xml:space="preserve">13/09/2011</t>
  </si>
  <si>
    <t xml:space="preserve">AC Milan</t>
  </si>
  <si>
    <t xml:space="preserve">28/09/2011</t>
  </si>
  <si>
    <t xml:space="preserve">BATE Borisov</t>
  </si>
  <si>
    <t xml:space="preserve">19/10/2011</t>
  </si>
  <si>
    <t xml:space="preserve">Viktoria Plzen</t>
  </si>
  <si>
    <t xml:space="preserve">01/11/2011</t>
  </si>
  <si>
    <t xml:space="preserve">23/11/2011</t>
  </si>
  <si>
    <t xml:space="preserve">14/02/2012</t>
  </si>
  <si>
    <t xml:space="preserve">Bayer Leverkusen</t>
  </si>
  <si>
    <t xml:space="preserve">07/03/2012</t>
  </si>
  <si>
    <t xml:space="preserve">28/03/2012</t>
  </si>
  <si>
    <t xml:space="preserve">03/04/2012</t>
  </si>
  <si>
    <t xml:space="preserve">18/04/2012</t>
  </si>
  <si>
    <t xml:space="preserve">Chelsea</t>
  </si>
  <si>
    <t xml:space="preserve">24/04/2012</t>
  </si>
  <si>
    <t xml:space="preserve">UEFA Champions League season 2012 / 2013</t>
  </si>
  <si>
    <t xml:space="preserve">19/09/2012</t>
  </si>
  <si>
    <t xml:space="preserve">Spartak Moscow</t>
  </si>
  <si>
    <t xml:space="preserve">02/10/2012</t>
  </si>
  <si>
    <t xml:space="preserve">Benfica</t>
  </si>
  <si>
    <t xml:space="preserve">23/10/2012</t>
  </si>
  <si>
    <t xml:space="preserve">Celtic</t>
  </si>
  <si>
    <t xml:space="preserve">07/11/2012</t>
  </si>
  <si>
    <t xml:space="preserve">20/11/2012</t>
  </si>
  <si>
    <t xml:space="preserve">05/12/2012</t>
  </si>
  <si>
    <t xml:space="preserve"> </t>
  </si>
  <si>
    <t xml:space="preserve">20/02/2013</t>
  </si>
  <si>
    <t xml:space="preserve">12/03/2013</t>
  </si>
  <si>
    <t xml:space="preserve">02/04/2013</t>
  </si>
  <si>
    <t xml:space="preserve">Paris Saint-Germain</t>
  </si>
  <si>
    <t xml:space="preserve">10/04/2013</t>
  </si>
  <si>
    <t xml:space="preserve">23/04/2013</t>
  </si>
  <si>
    <t xml:space="preserve">Bayern Munich</t>
  </si>
  <si>
    <t xml:space="preserve">UEFA Champions League season 2013 / 2014</t>
  </si>
  <si>
    <t xml:space="preserve">18/09/2013</t>
  </si>
  <si>
    <t xml:space="preserve">Ajax</t>
  </si>
  <si>
    <t xml:space="preserve">22/10/2013</t>
  </si>
  <si>
    <t xml:space="preserve">06/11/2013</t>
  </si>
  <si>
    <t xml:space="preserve">18/02/2014</t>
  </si>
  <si>
    <t xml:space="preserve">Manchester City</t>
  </si>
  <si>
    <t xml:space="preserve">12/03/2014</t>
  </si>
  <si>
    <t xml:space="preserve">01/04/2014</t>
  </si>
  <si>
    <t xml:space="preserve">Atletico Madrid</t>
  </si>
  <si>
    <t xml:space="preserve">09/04/2014</t>
  </si>
  <si>
    <t xml:space="preserve">UEFA Champions League season 2014 / 2015</t>
  </si>
  <si>
    <t xml:space="preserve">17/09/2014</t>
  </si>
  <si>
    <t xml:space="preserve">APOEL Nicosia</t>
  </si>
  <si>
    <t xml:space="preserve">30/09/2014</t>
  </si>
  <si>
    <t xml:space="preserve">21/10/2014</t>
  </si>
  <si>
    <t xml:space="preserve">05/11/2014</t>
  </si>
  <si>
    <t xml:space="preserve">25/11/2014</t>
  </si>
  <si>
    <t xml:space="preserve">10/12/2014</t>
  </si>
  <si>
    <t xml:space="preserve">24/02/2015</t>
  </si>
  <si>
    <t xml:space="preserve">18/03/2015</t>
  </si>
  <si>
    <t xml:space="preserve">15/04/2015</t>
  </si>
  <si>
    <t xml:space="preserve">21/04/2015</t>
  </si>
  <si>
    <t xml:space="preserve">06/05/2015</t>
  </si>
  <si>
    <t xml:space="preserve">12/05/2015</t>
  </si>
  <si>
    <t xml:space="preserve">06/06/2015</t>
  </si>
  <si>
    <t xml:space="preserve">Juventus</t>
  </si>
  <si>
    <t xml:space="preserve">UEFA Champions League season 2015 / 2016</t>
  </si>
  <si>
    <t xml:space="preserve">16/09/2015</t>
  </si>
  <si>
    <t xml:space="preserve">AS Roma</t>
  </si>
  <si>
    <t xml:space="preserve">24/11/2015</t>
  </si>
  <si>
    <t xml:space="preserve">09/12/2015</t>
  </si>
  <si>
    <t xml:space="preserve">23/02/2016</t>
  </si>
  <si>
    <t xml:space="preserve">16/03/2016</t>
  </si>
  <si>
    <t xml:space="preserve">05/04/2016</t>
  </si>
  <si>
    <t xml:space="preserve">13/04/2016</t>
  </si>
  <si>
    <t xml:space="preserve">UEFA Champions League season 2016 / 2017</t>
  </si>
  <si>
    <t xml:space="preserve">13/09/2016</t>
  </si>
  <si>
    <t xml:space="preserve">19/10/2016</t>
  </si>
  <si>
    <t xml:space="preserve">01/11/2016</t>
  </si>
  <si>
    <t xml:space="preserve">23/11/2016</t>
  </si>
  <si>
    <t xml:space="preserve">06/12/2016</t>
  </si>
  <si>
    <t xml:space="preserve">Borussia M’Gladbach</t>
  </si>
  <si>
    <t xml:space="preserve">14/02/2017</t>
  </si>
  <si>
    <t xml:space="preserve">08/03/2017</t>
  </si>
  <si>
    <t xml:space="preserve">11/04/2017</t>
  </si>
  <si>
    <t xml:space="preserve">19/04/2017</t>
  </si>
  <si>
    <t xml:space="preserve">UEFA Champions League season 2017 / 2018</t>
  </si>
  <si>
    <t xml:space="preserve">12/09/2017</t>
  </si>
  <si>
    <t xml:space="preserve">27/09/2017</t>
  </si>
  <si>
    <t xml:space="preserve">Sporting</t>
  </si>
  <si>
    <t xml:space="preserve">18/10/2017</t>
  </si>
  <si>
    <t xml:space="preserve">Olympiacos</t>
  </si>
  <si>
    <t xml:space="preserve">31/10/2017</t>
  </si>
  <si>
    <t xml:space="preserve">22/11/2017</t>
  </si>
  <si>
    <t xml:space="preserve">05/12/2017</t>
  </si>
  <si>
    <t xml:space="preserve">20/02/2018</t>
  </si>
  <si>
    <t xml:space="preserve">14/03/2018</t>
  </si>
  <si>
    <t xml:space="preserve">04/04/2018</t>
  </si>
  <si>
    <t xml:space="preserve">10/04/2018</t>
  </si>
  <si>
    <t xml:space="preserve">UEFA Champions League season 2018 / 2019</t>
  </si>
  <si>
    <t xml:space="preserve">18/09/2018</t>
  </si>
  <si>
    <t xml:space="preserve">PSV Eindhoven</t>
  </si>
  <si>
    <t xml:space="preserve">03/10/2018</t>
  </si>
  <si>
    <t xml:space="preserve">Tottenham</t>
  </si>
  <si>
    <t xml:space="preserve">28/11/2018</t>
  </si>
  <si>
    <t xml:space="preserve">11/12/2018</t>
  </si>
  <si>
    <t xml:space="preserve">19/02/2019</t>
  </si>
  <si>
    <t xml:space="preserve">Olympique Lyonnais</t>
  </si>
  <si>
    <t xml:space="preserve">13/03/2019</t>
  </si>
  <si>
    <t xml:space="preserve">10/04/2019</t>
  </si>
  <si>
    <t xml:space="preserve">16/04/2019</t>
  </si>
  <si>
    <t xml:space="preserve">01/05/2019</t>
  </si>
  <si>
    <t xml:space="preserve">Liverpool</t>
  </si>
  <si>
    <t xml:space="preserve">07/05/2019</t>
  </si>
  <si>
    <t xml:space="preserve">UEFA Champions League season 2019 / 2020</t>
  </si>
  <si>
    <t xml:space="preserve">17/09/2019</t>
  </si>
  <si>
    <t xml:space="preserve">Borussia Dortmund</t>
  </si>
  <si>
    <t xml:space="preserve">02/10/2019</t>
  </si>
  <si>
    <t xml:space="preserve">23/10/2019</t>
  </si>
  <si>
    <t xml:space="preserve">Slavia Prague</t>
  </si>
  <si>
    <t xml:space="preserve">05/11/2019</t>
  </si>
  <si>
    <t xml:space="preserve">27/11/2019</t>
  </si>
  <si>
    <t xml:space="preserve">25/02/2020</t>
  </si>
  <si>
    <t xml:space="preserve">Napoli</t>
  </si>
  <si>
    <t xml:space="preserve">08/08/2020</t>
  </si>
  <si>
    <t xml:space="preserve">14/08/2020</t>
  </si>
  <si>
    <t xml:space="preserve">UEFA Champions League season 2020 / 2021</t>
  </si>
  <si>
    <t xml:space="preserve">20/10/2020</t>
  </si>
  <si>
    <t xml:space="preserve">Ferencváros</t>
  </si>
  <si>
    <t xml:space="preserve">28/10/2020</t>
  </si>
  <si>
    <t xml:space="preserve">04/11/2020</t>
  </si>
  <si>
    <t xml:space="preserve">08/12/2020</t>
  </si>
  <si>
    <t xml:space="preserve">16/02/2021</t>
  </si>
  <si>
    <t xml:space="preserve">03/10/2021</t>
  </si>
  <si>
    <t xml:space="preserve">UEFA Champions League season 2021/ 2022</t>
  </si>
  <si>
    <t xml:space="preserve">15/09/2021</t>
  </si>
  <si>
    <t xml:space="preserve">Club Brugge KV</t>
  </si>
  <si>
    <t xml:space="preserve">28/09/2021</t>
  </si>
  <si>
    <t xml:space="preserve">19/10/2021</t>
  </si>
  <si>
    <t xml:space="preserve">RB Leipzig</t>
  </si>
  <si>
    <t xml:space="preserve">24/11/2021</t>
  </si>
  <si>
    <t xml:space="preserve">07/12/2021</t>
  </si>
  <si>
    <t xml:space="preserve">15/02/2022</t>
  </si>
  <si>
    <t xml:space="preserve">09/03/2022</t>
  </si>
  <si>
    <t xml:space="preserve">UEFA Champions League season 2022/ 2023</t>
  </si>
  <si>
    <t xml:space="preserve">06/09/2022</t>
  </si>
  <si>
    <t xml:space="preserve">14/09/2022</t>
  </si>
  <si>
    <t xml:space="preserve">Maccabi Haifa</t>
  </si>
  <si>
    <t xml:space="preserve">05/10/2022</t>
  </si>
  <si>
    <t xml:space="preserve">25/10/2022</t>
  </si>
  <si>
    <t xml:space="preserve">02/11/2022</t>
  </si>
  <si>
    <t xml:space="preserve">14/02/2023</t>
  </si>
  <si>
    <t xml:space="preserve">03/08/2023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</si>
</sst>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0.00"/>
    <numFmt numFmtId="166" formatCode="dd/mm/yyyy"/>
    <numFmt numFmtId="167" formatCode="General"/>
  </numFmts>
  <fonts count="5">
    <font>
      <sz val="10"/>
      <name val="Arial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color rgb="FF000000"/>
      <name val="Arial"/>
      <family val="2"/>
      <charset val="1"/>
    </font>
  </fonts>
  <fills count="15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AFD095"/>
        <bgColor rgb="FFDDE8CB"/>
      </patternFill>
    </fill>
    <fill>
      <patternFill patternType="solid">
        <fgColor rgb="FF127622"/>
        <bgColor rgb="FF069A2E"/>
      </patternFill>
    </fill>
    <fill>
      <patternFill patternType="solid">
        <fgColor rgb="FF77BC65"/>
        <bgColor rgb="FF3FAF46"/>
      </patternFill>
    </fill>
    <fill>
      <patternFill patternType="solid">
        <fgColor rgb="FF3FAF46"/>
        <bgColor rgb="FF77BC65"/>
      </patternFill>
    </fill>
    <fill>
      <patternFill patternType="solid">
        <fgColor rgb="FFFFA6A6"/>
        <bgColor rgb="FFFFD7D7"/>
      </patternFill>
    </fill>
    <fill>
      <patternFill patternType="solid">
        <fgColor rgb="FFFF3838"/>
        <bgColor rgb="FFF10D0C"/>
      </patternFill>
    </fill>
    <fill>
      <patternFill patternType="solid">
        <fgColor rgb="FFDDE8CB"/>
        <bgColor rgb="FFFFD7D7"/>
      </patternFill>
    </fill>
    <fill>
      <patternFill patternType="solid">
        <fgColor rgb="FF069A2E"/>
        <bgColor rgb="FF127622"/>
      </patternFill>
    </fill>
    <fill>
      <patternFill patternType="solid">
        <fgColor rgb="FFFFD7D7"/>
        <bgColor rgb="FFDDE8CB"/>
      </patternFill>
    </fill>
    <fill>
      <patternFill patternType="solid">
        <fgColor rgb="FFFF6D6D"/>
        <bgColor rgb="FFFF3838"/>
      </patternFill>
    </fill>
    <fill>
      <patternFill patternType="solid">
        <fgColor rgb="FF224B12"/>
        <bgColor rgb="FF333333"/>
      </patternFill>
    </fill>
    <fill>
      <patternFill patternType="solid">
        <fgColor rgb="FFF10D0C"/>
        <bgColor rgb="FFFF3838"/>
      </patternFill>
    </fill>
  </fills>
  <borders count="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4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6" fontId="0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0" fillId="3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4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4" fillId="5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4" fillId="6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0" fillId="5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7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4" fillId="8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0" fillId="9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4" fillId="1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11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4" fillId="11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6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3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4" fillId="9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9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4" fillId="7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4" fillId="3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5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0" fillId="11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0" fillId="7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10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0" fillId="6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4" fillId="1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11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0" fillId="10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4" fillId="13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8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4" fillId="14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4" fillId="4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12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10D0C"/>
      <rgbColor rgb="FF00FF00"/>
      <rgbColor rgb="FF0000FF"/>
      <rgbColor rgb="FFFFFF00"/>
      <rgbColor rgb="FFFF00FF"/>
      <rgbColor rgb="FF00FFFF"/>
      <rgbColor rgb="FF800000"/>
      <rgbColor rgb="FF127622"/>
      <rgbColor rgb="FF000080"/>
      <rgbColor rgb="FF808000"/>
      <rgbColor rgb="FF800080"/>
      <rgbColor rgb="FF069A2E"/>
      <rgbColor rgb="FFAFD095"/>
      <rgbColor rgb="FF808080"/>
      <rgbColor rgb="FF9999FF"/>
      <rgbColor rgb="FF993366"/>
      <rgbColor rgb="FFFFFFCC"/>
      <rgbColor rgb="FFCCFFFF"/>
      <rgbColor rgb="FF660066"/>
      <rgbColor rgb="FFFF6D6D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DDE8CB"/>
      <rgbColor rgb="FFFFFF99"/>
      <rgbColor rgb="FF99CCFF"/>
      <rgbColor rgb="FFFFA6A6"/>
      <rgbColor rgb="FFCC99FF"/>
      <rgbColor rgb="FFFFD7D7"/>
      <rgbColor rgb="FF3366FF"/>
      <rgbColor rgb="FF33CCCC"/>
      <rgbColor rgb="FF99CC00"/>
      <rgbColor rgb="FFFFCC00"/>
      <rgbColor rgb="FFFF9900"/>
      <rgbColor rgb="FFFF3838"/>
      <rgbColor rgb="FF666699"/>
      <rgbColor rgb="FF77BC65"/>
      <rgbColor rgb="FF003366"/>
      <rgbColor rgb="FF3FAF46"/>
      <rgbColor rgb="FF003300"/>
      <rgbColor rgb="FF224B12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2:N188"/>
  <sheetViews>
    <sheetView showFormulas="false" showGridLines="true" showRowColHeaders="true" showZeros="true" rightToLeft="false" tabSelected="true" showOutlineSymbols="true" defaultGridColor="true" view="normal" topLeftCell="A1" colorId="64" zoomScale="110" zoomScaleNormal="110" zoomScalePageLayoutView="100" workbookViewId="0">
      <selection pane="topLeft" activeCell="L2" activeCellId="0" sqref="L2"/>
    </sheetView>
  </sheetViews>
  <sheetFormatPr defaultColWidth="11.640625" defaultRowHeight="12.8" zeroHeight="false" outlineLevelRow="0" outlineLevelCol="0"/>
  <cols>
    <col collapsed="false" customWidth="true" hidden="false" outlineLevel="0" max="3" min="1" style="1" width="11.48"/>
    <col collapsed="false" customWidth="true" hidden="true" outlineLevel="0" max="5" min="4" style="1" width="14.96"/>
    <col collapsed="false" customWidth="true" hidden="false" outlineLevel="0" max="6" min="6" style="1" width="16.04"/>
    <col collapsed="false" customWidth="true" hidden="false" outlineLevel="0" max="7" min="7" style="1" width="15.66"/>
    <col collapsed="false" customWidth="true" hidden="false" outlineLevel="0" max="9" min="8" style="1" width="19.45"/>
    <col collapsed="false" customWidth="true" hidden="false" outlineLevel="0" max="10" min="10" style="1" width="7.58"/>
    <col collapsed="false" customWidth="true" hidden="false" outlineLevel="0" max="11" min="11" style="1" width="7.83"/>
    <col collapsed="false" customWidth="true" hidden="false" outlineLevel="0" max="12" min="12" style="1" width="21.9"/>
    <col collapsed="false" customWidth="true" hidden="false" outlineLevel="0" max="13" min="13" style="1" width="16.91"/>
    <col collapsed="false" customWidth="true" hidden="false" outlineLevel="0" max="14" min="14" style="2" width="14.77"/>
  </cols>
  <sheetData>
    <row r="2" customFormat="false" ht="12.85" hidden="false" customHeight="false" outlineLevel="0" collapsed="false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3" t="s">
        <v>10</v>
      </c>
      <c r="L2" s="1" t="s">
        <v>11</v>
      </c>
      <c r="M2" s="1" t="s">
        <v>12</v>
      </c>
      <c r="N2" s="2" t="s">
        <v>13</v>
      </c>
    </row>
    <row r="4" customFormat="false" ht="12.8" hidden="false" customHeight="false" outlineLevel="0" collapsed="false">
      <c r="A4" s="3" t="s">
        <v>14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6" customFormat="false" ht="12.8" hidden="false" customHeight="false" outlineLevel="0" collapsed="false">
      <c r="A6" s="1" t="s">
        <v>15</v>
      </c>
      <c r="B6" s="1" t="s">
        <v>16</v>
      </c>
      <c r="C6" s="4" t="s">
        <v>17</v>
      </c>
      <c r="D6" s="1" t="n">
        <v>0</v>
      </c>
      <c r="E6" s="1" t="n">
        <v>60</v>
      </c>
      <c r="F6" s="1" t="n">
        <v>1989</v>
      </c>
      <c r="G6" s="1" t="n">
        <v>1886</v>
      </c>
      <c r="H6" s="5" t="n">
        <f aca="false">F6+D6-G6-E6</f>
        <v>43</v>
      </c>
      <c r="I6" s="1" t="s">
        <v>18</v>
      </c>
      <c r="L6" s="1" t="s">
        <v>19</v>
      </c>
      <c r="M6" s="6" t="n">
        <v>7.69</v>
      </c>
      <c r="N6" s="7" t="n">
        <f aca="false">M6*(G6+E6)/(F6+D6)</f>
        <v>7.52375062845651</v>
      </c>
    </row>
    <row r="7" customFormat="false" ht="12.8" hidden="false" customHeight="false" outlineLevel="0" collapsed="false">
      <c r="A7" s="1" t="s">
        <v>15</v>
      </c>
      <c r="B7" s="1" t="s">
        <v>20</v>
      </c>
      <c r="C7" s="1" t="s">
        <v>21</v>
      </c>
      <c r="D7" s="1" t="n">
        <v>60</v>
      </c>
      <c r="E7" s="1" t="n">
        <v>0</v>
      </c>
      <c r="F7" s="1" t="n">
        <v>2005</v>
      </c>
      <c r="G7" s="1" t="n">
        <v>1831</v>
      </c>
      <c r="H7" s="5" t="n">
        <f aca="false">F7+D7-G7-E7</f>
        <v>234</v>
      </c>
      <c r="I7" s="1" t="s">
        <v>18</v>
      </c>
      <c r="J7" s="1" t="n">
        <v>1</v>
      </c>
      <c r="L7" s="1" t="s">
        <v>22</v>
      </c>
      <c r="M7" s="6" t="n">
        <v>9.03</v>
      </c>
      <c r="N7" s="8" t="n">
        <f aca="false">M7*(G7+E7)/(F7+D7)</f>
        <v>8.00674576271186</v>
      </c>
    </row>
    <row r="8" customFormat="false" ht="12.8" hidden="false" customHeight="false" outlineLevel="0" collapsed="false">
      <c r="A8" s="1" t="s">
        <v>15</v>
      </c>
      <c r="B8" s="1" t="s">
        <v>20</v>
      </c>
      <c r="C8" s="1" t="s">
        <v>23</v>
      </c>
      <c r="D8" s="1" t="n">
        <v>60</v>
      </c>
      <c r="E8" s="1" t="n">
        <v>0</v>
      </c>
      <c r="F8" s="1" t="n">
        <v>2003</v>
      </c>
      <c r="G8" s="1" t="n">
        <v>1649</v>
      </c>
      <c r="H8" s="9" t="n">
        <f aca="false">F8+D8-G8-E8</f>
        <v>414</v>
      </c>
      <c r="I8" s="1" t="s">
        <v>18</v>
      </c>
      <c r="L8" s="1" t="s">
        <v>24</v>
      </c>
      <c r="M8" s="10" t="n">
        <v>7.98</v>
      </c>
      <c r="N8" s="11" t="n">
        <f aca="false">M8*(G8+E8)/(F8+D8)</f>
        <v>6.37858458555502</v>
      </c>
    </row>
    <row r="9" customFormat="false" ht="12.8" hidden="false" customHeight="false" outlineLevel="0" collapsed="false">
      <c r="A9" s="1" t="s">
        <v>15</v>
      </c>
      <c r="B9" s="1" t="s">
        <v>16</v>
      </c>
      <c r="C9" s="1" t="s">
        <v>25</v>
      </c>
      <c r="D9" s="1" t="n">
        <v>0</v>
      </c>
      <c r="E9" s="1" t="n">
        <v>60</v>
      </c>
      <c r="F9" s="1" t="n">
        <v>1975</v>
      </c>
      <c r="G9" s="1" t="n">
        <v>1686</v>
      </c>
      <c r="H9" s="12" t="n">
        <f aca="false">F9+D9-G9-E9</f>
        <v>229</v>
      </c>
      <c r="I9" s="1" t="s">
        <v>18</v>
      </c>
      <c r="L9" s="1" t="s">
        <v>24</v>
      </c>
      <c r="M9" s="6" t="n">
        <v>7.5</v>
      </c>
      <c r="N9" s="13" t="n">
        <f aca="false">M9*(G9+E9)/(F9+D9)</f>
        <v>6.63037974683544</v>
      </c>
    </row>
    <row r="10" customFormat="false" ht="12.8" hidden="false" customHeight="false" outlineLevel="0" collapsed="false">
      <c r="A10" s="1" t="s">
        <v>15</v>
      </c>
      <c r="B10" s="1" t="s">
        <v>16</v>
      </c>
      <c r="C10" s="1" t="s">
        <v>26</v>
      </c>
      <c r="D10" s="1" t="n">
        <v>0</v>
      </c>
      <c r="E10" s="1" t="n">
        <v>60</v>
      </c>
      <c r="F10" s="1" t="n">
        <v>1987</v>
      </c>
      <c r="G10" s="1" t="n">
        <v>1826</v>
      </c>
      <c r="H10" s="12" t="n">
        <f aca="false">F10+D10-G10-E10</f>
        <v>101</v>
      </c>
      <c r="I10" s="1" t="s">
        <v>18</v>
      </c>
      <c r="J10" s="1" t="n">
        <v>1</v>
      </c>
      <c r="L10" s="1" t="s">
        <v>22</v>
      </c>
      <c r="M10" s="6" t="n">
        <v>9.25</v>
      </c>
      <c r="N10" s="13" t="n">
        <f aca="false">M10*(G10+E10)/(F10+D10)</f>
        <v>8.77981882234525</v>
      </c>
    </row>
    <row r="12" customFormat="false" ht="12.8" hidden="false" customHeight="false" outlineLevel="0" collapsed="false">
      <c r="A12" s="1" t="s">
        <v>27</v>
      </c>
      <c r="B12" s="1" t="s">
        <v>16</v>
      </c>
      <c r="C12" s="1" t="s">
        <v>28</v>
      </c>
      <c r="D12" s="1" t="n">
        <v>0</v>
      </c>
      <c r="E12" s="1" t="n">
        <v>60</v>
      </c>
      <c r="F12" s="1" t="n">
        <v>1985</v>
      </c>
      <c r="G12" s="1" t="n">
        <v>1750</v>
      </c>
      <c r="H12" s="12" t="n">
        <f aca="false">F12+D12-G12-E12</f>
        <v>175</v>
      </c>
      <c r="I12" s="1" t="s">
        <v>18</v>
      </c>
      <c r="L12" s="1" t="s">
        <v>29</v>
      </c>
      <c r="M12" s="14" t="s">
        <v>30</v>
      </c>
      <c r="N12" s="15" t="e">
        <f aca="false">M12*(G12+E12)/(F12+D12)</f>
        <v>#VALUE!</v>
      </c>
    </row>
    <row r="13" customFormat="false" ht="12.8" hidden="false" customHeight="false" outlineLevel="0" collapsed="false">
      <c r="A13" s="1" t="s">
        <v>27</v>
      </c>
      <c r="B13" s="1" t="s">
        <v>20</v>
      </c>
      <c r="C13" s="1" t="s">
        <v>31</v>
      </c>
      <c r="D13" s="1" t="n">
        <v>60</v>
      </c>
      <c r="E13" s="1" t="n">
        <v>0</v>
      </c>
      <c r="F13" s="1" t="n">
        <v>1972</v>
      </c>
      <c r="G13" s="1" t="n">
        <v>1764</v>
      </c>
      <c r="H13" s="12" t="n">
        <f aca="false">F13+D13-G13-E13</f>
        <v>268</v>
      </c>
      <c r="I13" s="1" t="s">
        <v>18</v>
      </c>
      <c r="J13" s="1" t="n">
        <v>2</v>
      </c>
      <c r="L13" s="1" t="s">
        <v>29</v>
      </c>
      <c r="M13" s="16" t="n">
        <v>10</v>
      </c>
      <c r="N13" s="15" t="n">
        <f aca="false">M13*(G13+E13)/(F13+D13)</f>
        <v>8.68110236220472</v>
      </c>
    </row>
    <row r="14" customFormat="false" ht="12.8" hidden="false" customHeight="false" outlineLevel="0" collapsed="false">
      <c r="A14" s="1" t="s">
        <v>32</v>
      </c>
      <c r="B14" s="1" t="s">
        <v>16</v>
      </c>
      <c r="C14" s="1" t="s">
        <v>33</v>
      </c>
      <c r="D14" s="1" t="n">
        <v>0</v>
      </c>
      <c r="E14" s="1" t="n">
        <v>60</v>
      </c>
      <c r="F14" s="1" t="n">
        <v>1995</v>
      </c>
      <c r="G14" s="1" t="n">
        <v>1908</v>
      </c>
      <c r="H14" s="12" t="n">
        <f aca="false">F14+D14-G14-E14</f>
        <v>27</v>
      </c>
      <c r="I14" s="1" t="s">
        <v>18</v>
      </c>
      <c r="L14" s="1" t="s">
        <v>34</v>
      </c>
      <c r="M14" s="16" t="n">
        <v>7.49</v>
      </c>
      <c r="N14" s="15" t="n">
        <f aca="false">M14*(G14+E14)/(F14+D14)</f>
        <v>7.38863157894737</v>
      </c>
    </row>
    <row r="15" customFormat="false" ht="12.8" hidden="false" customHeight="false" outlineLevel="0" collapsed="false">
      <c r="A15" s="1" t="s">
        <v>32</v>
      </c>
      <c r="B15" s="1" t="s">
        <v>20</v>
      </c>
      <c r="C15" s="1" t="s">
        <v>35</v>
      </c>
      <c r="D15" s="1" t="n">
        <v>60</v>
      </c>
      <c r="E15" s="1" t="n">
        <v>0</v>
      </c>
      <c r="F15" s="1" t="n">
        <v>2001</v>
      </c>
      <c r="G15" s="1" t="n">
        <v>1906</v>
      </c>
      <c r="H15" s="12" t="n">
        <f aca="false">F15+D15-G15-E15</f>
        <v>155</v>
      </c>
      <c r="I15" s="1" t="s">
        <v>18</v>
      </c>
      <c r="J15" s="1" t="n">
        <v>4</v>
      </c>
      <c r="L15" s="1" t="s">
        <v>34</v>
      </c>
      <c r="M15" s="16" t="n">
        <v>10</v>
      </c>
      <c r="N15" s="15" t="n">
        <f aca="false">M15*(G15+E15)/(F15+D15)</f>
        <v>9.2479378942261</v>
      </c>
    </row>
    <row r="16" customFormat="false" ht="12.8" hidden="false" customHeight="false" outlineLevel="0" collapsed="false">
      <c r="A16" s="1" t="s">
        <v>36</v>
      </c>
      <c r="B16" s="1" t="s">
        <v>16</v>
      </c>
      <c r="C16" s="1" t="s">
        <v>37</v>
      </c>
      <c r="D16" s="1" t="n">
        <v>0</v>
      </c>
      <c r="E16" s="1" t="n">
        <v>60</v>
      </c>
      <c r="F16" s="1" t="n">
        <v>2019</v>
      </c>
      <c r="G16" s="1" t="n">
        <v>1880</v>
      </c>
      <c r="H16" s="12" t="n">
        <f aca="false">F16+D16-G16-E16</f>
        <v>79</v>
      </c>
      <c r="I16" s="1" t="s">
        <v>18</v>
      </c>
      <c r="L16" s="1" t="s">
        <v>19</v>
      </c>
      <c r="M16" s="16" t="n">
        <v>6.94</v>
      </c>
      <c r="N16" s="15" t="n">
        <f aca="false">M16*(G16+E16)/(F16+D16)</f>
        <v>6.66844972758792</v>
      </c>
    </row>
    <row r="17" customFormat="false" ht="12.8" hidden="false" customHeight="false" outlineLevel="0" collapsed="false">
      <c r="A17" s="1" t="s">
        <v>36</v>
      </c>
      <c r="B17" s="1" t="s">
        <v>20</v>
      </c>
      <c r="C17" s="1" t="s">
        <v>38</v>
      </c>
      <c r="D17" s="1" t="n">
        <v>60</v>
      </c>
      <c r="E17" s="1" t="n">
        <v>0</v>
      </c>
      <c r="F17" s="1" t="n">
        <v>2005</v>
      </c>
      <c r="G17" s="1" t="n">
        <v>1900</v>
      </c>
      <c r="H17" s="12" t="n">
        <f aca="false">F17+D17-G17-E17</f>
        <v>165</v>
      </c>
      <c r="I17" s="1" t="s">
        <v>18</v>
      </c>
      <c r="L17" s="1" t="s">
        <v>19</v>
      </c>
      <c r="M17" s="16" t="n">
        <v>8.51</v>
      </c>
      <c r="N17" s="15" t="n">
        <f aca="false">M17*(G17+E17)/(F17+D17)</f>
        <v>7.83002421307506</v>
      </c>
    </row>
    <row r="19" customFormat="false" ht="12.8" hidden="false" customHeight="false" outlineLevel="0" collapsed="false">
      <c r="A19" s="3" t="s">
        <v>39</v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1" customFormat="false" ht="12.8" hidden="false" customHeight="false" outlineLevel="0" collapsed="false">
      <c r="A21" s="1" t="s">
        <v>15</v>
      </c>
      <c r="B21" s="1" t="s">
        <v>20</v>
      </c>
      <c r="C21" s="1" t="s">
        <v>40</v>
      </c>
      <c r="D21" s="1" t="n">
        <v>60</v>
      </c>
      <c r="E21" s="1" t="n">
        <v>0</v>
      </c>
      <c r="F21" s="1" t="n">
        <v>1994</v>
      </c>
      <c r="G21" s="1" t="n">
        <v>1674</v>
      </c>
      <c r="H21" s="5" t="n">
        <f aca="false">F21+D21-G21-E21</f>
        <v>380</v>
      </c>
      <c r="I21" s="1" t="s">
        <v>18</v>
      </c>
      <c r="J21" s="1" t="n">
        <v>2</v>
      </c>
      <c r="K21" s="1" t="n">
        <v>1</v>
      </c>
      <c r="L21" s="1" t="s">
        <v>41</v>
      </c>
      <c r="M21" s="17" t="n">
        <v>10</v>
      </c>
      <c r="N21" s="18" t="n">
        <f aca="false">M21*(G21+E21)/(F21+D21)</f>
        <v>8.14995131450828</v>
      </c>
    </row>
    <row r="22" customFormat="false" ht="12.8" hidden="false" customHeight="false" outlineLevel="0" collapsed="false">
      <c r="A22" s="1" t="s">
        <v>15</v>
      </c>
      <c r="B22" s="1" t="s">
        <v>16</v>
      </c>
      <c r="C22" s="1" t="s">
        <v>42</v>
      </c>
      <c r="D22" s="1" t="n">
        <v>0</v>
      </c>
      <c r="E22" s="1" t="n">
        <v>60</v>
      </c>
      <c r="F22" s="1" t="n">
        <v>2000</v>
      </c>
      <c r="G22" s="1" t="n">
        <v>1728</v>
      </c>
      <c r="H22" s="5" t="n">
        <f aca="false">F22+D22-G22-E22</f>
        <v>212</v>
      </c>
      <c r="I22" s="1" t="s">
        <v>18</v>
      </c>
      <c r="L22" s="1" t="s">
        <v>24</v>
      </c>
      <c r="M22" s="19" t="n">
        <v>7.01</v>
      </c>
      <c r="N22" s="20" t="n">
        <f aca="false">M22*(G22+E22)/(F22+D22)</f>
        <v>6.26694</v>
      </c>
    </row>
    <row r="23" customFormat="false" ht="12.8" hidden="false" customHeight="false" outlineLevel="0" collapsed="false">
      <c r="A23" s="1" t="s">
        <v>15</v>
      </c>
      <c r="B23" s="1" t="s">
        <v>20</v>
      </c>
      <c r="C23" s="1" t="s">
        <v>43</v>
      </c>
      <c r="D23" s="1" t="n">
        <v>60</v>
      </c>
      <c r="E23" s="1" t="n">
        <v>0</v>
      </c>
      <c r="F23" s="1" t="n">
        <v>1987</v>
      </c>
      <c r="G23" s="1" t="n">
        <v>1705</v>
      </c>
      <c r="H23" s="5" t="n">
        <f aca="false">F23+D23-G23-E23</f>
        <v>342</v>
      </c>
      <c r="I23" s="1" t="s">
        <v>18</v>
      </c>
      <c r="J23" s="1" t="n">
        <v>2</v>
      </c>
      <c r="L23" s="1" t="s">
        <v>44</v>
      </c>
      <c r="M23" s="16" t="n">
        <v>9.19</v>
      </c>
      <c r="N23" s="21" t="n">
        <f aca="false">M23*(G23+E23)/(F23+D23)</f>
        <v>7.65459208597948</v>
      </c>
    </row>
    <row r="24" customFormat="false" ht="12.8" hidden="false" customHeight="false" outlineLevel="0" collapsed="false">
      <c r="A24" s="1" t="s">
        <v>15</v>
      </c>
      <c r="B24" s="1" t="s">
        <v>16</v>
      </c>
      <c r="C24" s="1" t="s">
        <v>45</v>
      </c>
      <c r="D24" s="1" t="n">
        <v>0</v>
      </c>
      <c r="E24" s="1" t="n">
        <v>60</v>
      </c>
      <c r="F24" s="1" t="n">
        <v>1998</v>
      </c>
      <c r="G24" s="1" t="n">
        <v>1704</v>
      </c>
      <c r="H24" s="12" t="n">
        <f aca="false">F24+D24-G24-E24</f>
        <v>234</v>
      </c>
      <c r="I24" s="1" t="s">
        <v>18</v>
      </c>
      <c r="J24" s="1" t="n">
        <v>1</v>
      </c>
      <c r="L24" s="1" t="s">
        <v>44</v>
      </c>
      <c r="M24" s="14" t="n">
        <v>7.74</v>
      </c>
      <c r="N24" s="20" t="n">
        <f aca="false">M24*(G24+E24)/(F24+D24)</f>
        <v>6.83351351351351</v>
      </c>
    </row>
    <row r="25" customFormat="false" ht="12.8" hidden="false" customHeight="false" outlineLevel="0" collapsed="false">
      <c r="A25" s="1" t="s">
        <v>15</v>
      </c>
      <c r="B25" s="1" t="s">
        <v>16</v>
      </c>
      <c r="C25" s="1" t="s">
        <v>46</v>
      </c>
      <c r="D25" s="1" t="n">
        <v>0</v>
      </c>
      <c r="E25" s="1" t="n">
        <v>60</v>
      </c>
      <c r="F25" s="1" t="n">
        <v>2003</v>
      </c>
      <c r="G25" s="1" t="n">
        <v>1667</v>
      </c>
      <c r="H25" s="5" t="n">
        <f aca="false">F25+D25-G25-E25</f>
        <v>276</v>
      </c>
      <c r="I25" s="1" t="s">
        <v>18</v>
      </c>
      <c r="J25" s="1" t="n">
        <v>1</v>
      </c>
      <c r="L25" s="1" t="s">
        <v>41</v>
      </c>
      <c r="M25" s="6" t="n">
        <v>9.24</v>
      </c>
      <c r="N25" s="8" t="n">
        <f aca="false">M25*(G25+E25)/(F25+D25)</f>
        <v>7.96678981527708</v>
      </c>
    </row>
    <row r="26" customFormat="false" ht="12.8" hidden="false" customHeight="false" outlineLevel="0" collapsed="false">
      <c r="A26" s="1" t="s">
        <v>15</v>
      </c>
      <c r="B26" s="1" t="s">
        <v>20</v>
      </c>
      <c r="C26" s="1" t="s">
        <v>47</v>
      </c>
      <c r="D26" s="1" t="n">
        <v>60</v>
      </c>
      <c r="E26" s="1" t="n">
        <v>0</v>
      </c>
      <c r="F26" s="1" t="n">
        <v>2019</v>
      </c>
      <c r="G26" s="1" t="n">
        <v>1746</v>
      </c>
      <c r="H26" s="9" t="n">
        <f aca="false">F26+D26-G26-E26</f>
        <v>333</v>
      </c>
      <c r="I26" s="1" t="s">
        <v>18</v>
      </c>
      <c r="L26" s="1" t="s">
        <v>24</v>
      </c>
      <c r="M26" s="16" t="n">
        <v>7.25</v>
      </c>
      <c r="N26" s="18" t="n">
        <f aca="false">M26*(G26+E26)/(F26+D26)</f>
        <v>6.08874458874459</v>
      </c>
    </row>
    <row r="28" customFormat="false" ht="12.8" hidden="false" customHeight="false" outlineLevel="0" collapsed="false">
      <c r="A28" s="1" t="s">
        <v>27</v>
      </c>
      <c r="B28" s="1" t="s">
        <v>16</v>
      </c>
      <c r="C28" s="1" t="s">
        <v>48</v>
      </c>
      <c r="D28" s="1" t="n">
        <v>0</v>
      </c>
      <c r="E28" s="1" t="n">
        <v>60</v>
      </c>
      <c r="F28" s="1" t="n">
        <v>2040</v>
      </c>
      <c r="G28" s="1" t="n">
        <v>1889</v>
      </c>
      <c r="H28" s="12" t="n">
        <f aca="false">F28+D28-G28-E28</f>
        <v>91</v>
      </c>
      <c r="I28" s="1" t="s">
        <v>18</v>
      </c>
      <c r="K28" s="1" t="n">
        <v>1</v>
      </c>
      <c r="L28" s="1" t="s">
        <v>34</v>
      </c>
      <c r="M28" s="17" t="n">
        <v>7.76</v>
      </c>
      <c r="N28" s="18" t="n">
        <f aca="false">M28*(G28+E28)/(F28+D28)</f>
        <v>7.4138431372549</v>
      </c>
    </row>
    <row r="29" customFormat="false" ht="12.8" hidden="false" customHeight="false" outlineLevel="0" collapsed="false">
      <c r="A29" s="1" t="s">
        <v>27</v>
      </c>
      <c r="B29" s="1" t="s">
        <v>20</v>
      </c>
      <c r="C29" s="1" t="s">
        <v>49</v>
      </c>
      <c r="D29" s="1" t="n">
        <v>60</v>
      </c>
      <c r="E29" s="1" t="n">
        <v>0</v>
      </c>
      <c r="F29" s="1" t="n">
        <v>2048</v>
      </c>
      <c r="G29" s="1" t="n">
        <v>1894</v>
      </c>
      <c r="H29" s="5" t="n">
        <f aca="false">F29+D29-G29-E29</f>
        <v>214</v>
      </c>
      <c r="I29" s="1" t="s">
        <v>18</v>
      </c>
      <c r="J29" s="1" t="n">
        <v>2</v>
      </c>
      <c r="L29" s="1" t="s">
        <v>34</v>
      </c>
      <c r="M29" s="17" t="n">
        <v>9.84</v>
      </c>
      <c r="N29" s="15" t="n">
        <f aca="false">M29*(G29+E29)/(F29+D29)</f>
        <v>8.84106261859582</v>
      </c>
    </row>
    <row r="30" customFormat="false" ht="12.8" hidden="false" customHeight="false" outlineLevel="0" collapsed="false">
      <c r="A30" s="1" t="s">
        <v>32</v>
      </c>
      <c r="B30" s="1" t="s">
        <v>20</v>
      </c>
      <c r="C30" s="1" t="s">
        <v>50</v>
      </c>
      <c r="D30" s="1" t="n">
        <v>60</v>
      </c>
      <c r="E30" s="1" t="n">
        <v>0</v>
      </c>
      <c r="F30" s="1" t="n">
        <v>2063</v>
      </c>
      <c r="G30" s="1" t="n">
        <v>1857</v>
      </c>
      <c r="H30" s="5" t="n">
        <f aca="false">F30+D30-G30-E30</f>
        <v>266</v>
      </c>
      <c r="I30" s="1" t="s">
        <v>18</v>
      </c>
      <c r="K30" s="1" t="n">
        <v>1</v>
      </c>
      <c r="L30" s="1" t="s">
        <v>51</v>
      </c>
      <c r="M30" s="22" t="n">
        <v>9.65</v>
      </c>
      <c r="N30" s="18" t="n">
        <f aca="false">M30*(G30+E30)/(F30+D30)</f>
        <v>8.44090909090909</v>
      </c>
    </row>
    <row r="31" customFormat="false" ht="12.8" hidden="false" customHeight="false" outlineLevel="0" collapsed="false">
      <c r="A31" s="1" t="s">
        <v>32</v>
      </c>
      <c r="B31" s="1" t="s">
        <v>16</v>
      </c>
      <c r="C31" s="1" t="s">
        <v>52</v>
      </c>
      <c r="D31" s="1" t="n">
        <v>0</v>
      </c>
      <c r="E31" s="1" t="n">
        <v>60</v>
      </c>
      <c r="F31" s="1" t="n">
        <v>2077</v>
      </c>
      <c r="G31" s="1" t="n">
        <v>1829</v>
      </c>
      <c r="H31" s="12" t="n">
        <f aca="false">F31+D31-G31-E31</f>
        <v>188</v>
      </c>
      <c r="I31" s="1" t="s">
        <v>18</v>
      </c>
      <c r="J31" s="1" t="n">
        <v>1</v>
      </c>
      <c r="L31" s="1" t="s">
        <v>51</v>
      </c>
      <c r="M31" s="17" t="n">
        <v>9.16</v>
      </c>
      <c r="N31" s="18" t="n">
        <f aca="false">M31*(G31+E31)/(F31+D31)</f>
        <v>8.33088107847858</v>
      </c>
    </row>
    <row r="32" customFormat="false" ht="12.8" hidden="false" customHeight="false" outlineLevel="0" collapsed="false">
      <c r="A32" s="1" t="s">
        <v>36</v>
      </c>
      <c r="B32" s="1" t="s">
        <v>16</v>
      </c>
      <c r="C32" s="1" t="s">
        <v>53</v>
      </c>
      <c r="D32" s="1" t="n">
        <v>0</v>
      </c>
      <c r="E32" s="1" t="n">
        <v>60</v>
      </c>
      <c r="F32" s="1" t="n">
        <v>2080</v>
      </c>
      <c r="G32" s="1" t="n">
        <v>2008</v>
      </c>
      <c r="H32" s="23" t="n">
        <f aca="false">F32+D32-G32-E32</f>
        <v>12</v>
      </c>
      <c r="I32" s="1" t="s">
        <v>18</v>
      </c>
      <c r="J32" s="1" t="n">
        <v>2</v>
      </c>
      <c r="L32" s="1" t="s">
        <v>54</v>
      </c>
      <c r="M32" s="19" t="n">
        <v>10</v>
      </c>
      <c r="N32" s="18" t="n">
        <f aca="false">M32*(G32+E32)/(F32+D32)</f>
        <v>9.94230769230769</v>
      </c>
    </row>
    <row r="33" customFormat="false" ht="12.8" hidden="false" customHeight="false" outlineLevel="0" collapsed="false">
      <c r="A33" s="1" t="s">
        <v>36</v>
      </c>
      <c r="B33" s="1" t="s">
        <v>20</v>
      </c>
      <c r="C33" s="1" t="s">
        <v>55</v>
      </c>
      <c r="D33" s="1" t="n">
        <v>60</v>
      </c>
      <c r="E33" s="1" t="n">
        <v>0</v>
      </c>
      <c r="F33" s="1" t="n">
        <v>2072</v>
      </c>
      <c r="G33" s="1" t="n">
        <v>1979</v>
      </c>
      <c r="H33" s="24" t="n">
        <f aca="false">F33+D33-G33-E33</f>
        <v>153</v>
      </c>
      <c r="I33" s="1" t="s">
        <v>18</v>
      </c>
      <c r="L33" s="1" t="s">
        <v>54</v>
      </c>
      <c r="M33" s="14" t="n">
        <v>8.52</v>
      </c>
      <c r="N33" s="18" t="n">
        <f aca="false">M33*(G33+E33)/(F33+D33)</f>
        <v>7.90857410881801</v>
      </c>
    </row>
    <row r="34" customFormat="false" ht="12.8" hidden="false" customHeight="false" outlineLevel="0" collapsed="false">
      <c r="A34" s="1" t="s">
        <v>56</v>
      </c>
      <c r="B34" s="1" t="s">
        <v>57</v>
      </c>
      <c r="C34" s="1" t="s">
        <v>58</v>
      </c>
      <c r="D34" s="1" t="n">
        <v>0</v>
      </c>
      <c r="E34" s="1" t="n">
        <v>0</v>
      </c>
      <c r="F34" s="1" t="n">
        <v>2061</v>
      </c>
      <c r="G34" s="1" t="n">
        <v>1958</v>
      </c>
      <c r="H34" s="24" t="n">
        <f aca="false">F34+D34-G34-E34</f>
        <v>103</v>
      </c>
      <c r="I34" s="1" t="s">
        <v>18</v>
      </c>
      <c r="J34" s="1" t="n">
        <v>1</v>
      </c>
      <c r="L34" s="1" t="s">
        <v>59</v>
      </c>
      <c r="M34" s="14" t="n">
        <v>10</v>
      </c>
      <c r="N34" s="18" t="n">
        <f aca="false">M34*(G34+E34)/(F34+D34)</f>
        <v>9.50024260067928</v>
      </c>
    </row>
    <row r="36" customFormat="false" ht="12.8" hidden="false" customHeight="false" outlineLevel="0" collapsed="false">
      <c r="A36" s="3" t="s">
        <v>60</v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8" customFormat="false" ht="12.8" hidden="false" customHeight="false" outlineLevel="0" collapsed="false">
      <c r="A38" s="1" t="s">
        <v>15</v>
      </c>
      <c r="B38" s="1" t="s">
        <v>20</v>
      </c>
      <c r="C38" s="1" t="s">
        <v>61</v>
      </c>
      <c r="D38" s="1" t="n">
        <v>60</v>
      </c>
      <c r="E38" s="1" t="n">
        <v>0</v>
      </c>
      <c r="F38" s="1" t="n">
        <v>2067</v>
      </c>
      <c r="G38" s="1" t="n">
        <v>1771</v>
      </c>
      <c r="H38" s="9" t="n">
        <f aca="false">F38+D38-G38-E38</f>
        <v>356</v>
      </c>
      <c r="I38" s="1" t="s">
        <v>18</v>
      </c>
      <c r="K38" s="1" t="n">
        <v>1</v>
      </c>
      <c r="L38" s="1" t="s">
        <v>62</v>
      </c>
      <c r="M38" s="17" t="n">
        <v>8.38</v>
      </c>
      <c r="N38" s="20" t="n">
        <f aca="false">M38*(G38+E38)/(F38+D38)</f>
        <v>6.97742360131641</v>
      </c>
    </row>
    <row r="39" customFormat="false" ht="12.8" hidden="false" customHeight="false" outlineLevel="0" collapsed="false">
      <c r="A39" s="1" t="s">
        <v>15</v>
      </c>
      <c r="B39" s="1" t="s">
        <v>16</v>
      </c>
      <c r="C39" s="1" t="s">
        <v>63</v>
      </c>
      <c r="D39" s="1" t="n">
        <v>0</v>
      </c>
      <c r="E39" s="1" t="n">
        <v>60</v>
      </c>
      <c r="F39" s="1" t="n">
        <v>2054</v>
      </c>
      <c r="G39" s="1" t="n">
        <v>1523</v>
      </c>
      <c r="H39" s="9" t="n">
        <f aca="false">F39+D39-G39-E39</f>
        <v>471</v>
      </c>
      <c r="I39" s="1" t="s">
        <v>18</v>
      </c>
      <c r="J39" s="1" t="n">
        <v>2</v>
      </c>
      <c r="L39" s="1" t="s">
        <v>64</v>
      </c>
      <c r="M39" s="17" t="n">
        <v>10</v>
      </c>
      <c r="N39" s="15" t="n">
        <f aca="false">M39*(G39+E39)/(F39+D39)</f>
        <v>7.70691333982473</v>
      </c>
    </row>
    <row r="40" customFormat="false" ht="12.8" hidden="false" customHeight="false" outlineLevel="0" collapsed="false">
      <c r="A40" s="1" t="s">
        <v>15</v>
      </c>
      <c r="B40" s="1" t="s">
        <v>20</v>
      </c>
      <c r="C40" s="1" t="s">
        <v>65</v>
      </c>
      <c r="D40" s="1" t="n">
        <v>60</v>
      </c>
      <c r="E40" s="1" t="n">
        <v>0</v>
      </c>
      <c r="F40" s="1" t="n">
        <v>2062</v>
      </c>
      <c r="G40" s="1" t="n">
        <v>1559</v>
      </c>
      <c r="H40" s="5" t="n">
        <f aca="false">F40+D40-G40-E40</f>
        <v>563</v>
      </c>
      <c r="I40" s="1" t="s">
        <v>18</v>
      </c>
      <c r="K40" s="1" t="n">
        <v>2</v>
      </c>
      <c r="L40" s="1" t="s">
        <v>66</v>
      </c>
      <c r="M40" s="16" t="n">
        <v>9.02</v>
      </c>
      <c r="N40" s="18" t="n">
        <f aca="false">M40*(G40+E40)/(F40+D40)</f>
        <v>6.6268520263902</v>
      </c>
    </row>
    <row r="41" customFormat="false" ht="12.8" hidden="false" customHeight="false" outlineLevel="0" collapsed="false">
      <c r="A41" s="1" t="s">
        <v>15</v>
      </c>
      <c r="B41" s="1" t="s">
        <v>16</v>
      </c>
      <c r="C41" s="1" t="s">
        <v>67</v>
      </c>
      <c r="D41" s="1" t="n">
        <v>0</v>
      </c>
      <c r="E41" s="1" t="n">
        <v>60</v>
      </c>
      <c r="F41" s="1" t="n">
        <v>2051</v>
      </c>
      <c r="G41" s="1" t="n">
        <v>1565</v>
      </c>
      <c r="H41" s="5" t="n">
        <f aca="false">F41+D41-G41-E41</f>
        <v>426</v>
      </c>
      <c r="I41" s="1" t="s">
        <v>18</v>
      </c>
      <c r="J41" s="1" t="n">
        <v>3</v>
      </c>
      <c r="L41" s="1" t="s">
        <v>66</v>
      </c>
      <c r="M41" s="25" t="n">
        <v>10</v>
      </c>
      <c r="N41" s="7" t="n">
        <f aca="false">M41*(G41+E41)/(F41+D41)</f>
        <v>7.92296440760605</v>
      </c>
    </row>
    <row r="42" customFormat="false" ht="12.8" hidden="false" customHeight="false" outlineLevel="0" collapsed="false">
      <c r="A42" s="1" t="s">
        <v>15</v>
      </c>
      <c r="B42" s="1" t="s">
        <v>16</v>
      </c>
      <c r="C42" s="1" t="s">
        <v>68</v>
      </c>
      <c r="D42" s="1" t="n">
        <v>0</v>
      </c>
      <c r="E42" s="1" t="n">
        <v>60</v>
      </c>
      <c r="F42" s="1" t="n">
        <v>2055</v>
      </c>
      <c r="G42" s="1" t="n">
        <v>1791</v>
      </c>
      <c r="H42" s="5" t="n">
        <f aca="false">F42+D42-G42-E42</f>
        <v>204</v>
      </c>
      <c r="I42" s="1" t="s">
        <v>18</v>
      </c>
      <c r="J42" s="1" t="n">
        <v>1</v>
      </c>
      <c r="K42" s="1" t="n">
        <v>1</v>
      </c>
      <c r="L42" s="1" t="s">
        <v>62</v>
      </c>
      <c r="M42" s="25" t="n">
        <v>8.82</v>
      </c>
      <c r="N42" s="7" t="n">
        <f aca="false">M42*(G42+E42)/(F42+D42)</f>
        <v>7.94443795620438</v>
      </c>
    </row>
    <row r="44" customFormat="false" ht="12.8" hidden="false" customHeight="false" outlineLevel="0" collapsed="false">
      <c r="A44" s="1" t="s">
        <v>27</v>
      </c>
      <c r="B44" s="1" t="s">
        <v>16</v>
      </c>
      <c r="C44" s="1" t="s">
        <v>69</v>
      </c>
      <c r="D44" s="1" t="n">
        <v>0</v>
      </c>
      <c r="E44" s="1" t="n">
        <v>60</v>
      </c>
      <c r="F44" s="1" t="n">
        <v>2038</v>
      </c>
      <c r="G44" s="1" t="n">
        <v>1760</v>
      </c>
      <c r="H44" s="5" t="n">
        <f aca="false">F44+D44-G44-E44</f>
        <v>218</v>
      </c>
      <c r="I44" s="1" t="s">
        <v>18</v>
      </c>
      <c r="J44" s="1" t="n">
        <v>1</v>
      </c>
      <c r="K44" s="1" t="n">
        <v>1</v>
      </c>
      <c r="L44" s="1" t="s">
        <v>70</v>
      </c>
      <c r="M44" s="17" t="n">
        <v>9.51</v>
      </c>
      <c r="N44" s="15" t="n">
        <f aca="false">M44*(G44+E44)/(F44+D44)</f>
        <v>8.49273797841021</v>
      </c>
    </row>
    <row r="45" customFormat="false" ht="12.8" hidden="false" customHeight="false" outlineLevel="0" collapsed="false">
      <c r="A45" s="1" t="s">
        <v>27</v>
      </c>
      <c r="B45" s="1" t="s">
        <v>20</v>
      </c>
      <c r="C45" s="1" t="s">
        <v>71</v>
      </c>
      <c r="D45" s="1" t="n">
        <v>60</v>
      </c>
      <c r="E45" s="1" t="n">
        <v>0</v>
      </c>
      <c r="F45" s="1" t="n">
        <v>2058</v>
      </c>
      <c r="G45" s="1" t="n">
        <v>1787</v>
      </c>
      <c r="H45" s="9" t="n">
        <f aca="false">F45+D45-G45-E45</f>
        <v>331</v>
      </c>
      <c r="I45" s="1" t="s">
        <v>18</v>
      </c>
      <c r="J45" s="1" t="n">
        <v>5</v>
      </c>
      <c r="L45" s="1" t="s">
        <v>70</v>
      </c>
      <c r="M45" s="16" t="n">
        <v>10</v>
      </c>
      <c r="N45" s="18" t="n">
        <f aca="false">M45*(G45+E45)/(F45+D45)</f>
        <v>8.43720491029273</v>
      </c>
    </row>
    <row r="46" customFormat="false" ht="12.8" hidden="false" customHeight="false" outlineLevel="0" collapsed="false">
      <c r="A46" s="1" t="s">
        <v>32</v>
      </c>
      <c r="B46" s="1" t="s">
        <v>16</v>
      </c>
      <c r="C46" s="1" t="s">
        <v>72</v>
      </c>
      <c r="D46" s="1" t="n">
        <v>0</v>
      </c>
      <c r="E46" s="1" t="n">
        <v>60</v>
      </c>
      <c r="F46" s="1" t="n">
        <v>2086</v>
      </c>
      <c r="G46" s="1" t="n">
        <v>1820</v>
      </c>
      <c r="H46" s="9" t="n">
        <f aca="false">F46+D46-G46-E46</f>
        <v>206</v>
      </c>
      <c r="I46" s="1" t="s">
        <v>18</v>
      </c>
      <c r="L46" s="1" t="s">
        <v>62</v>
      </c>
      <c r="M46" s="22" t="n">
        <v>7.09</v>
      </c>
      <c r="N46" s="15" t="n">
        <f aca="false">M46*(G46+E46)/(F46+D46)</f>
        <v>6.38983700862895</v>
      </c>
    </row>
    <row r="47" customFormat="false" ht="12.8" hidden="false" customHeight="false" outlineLevel="0" collapsed="false">
      <c r="A47" s="1" t="s">
        <v>32</v>
      </c>
      <c r="B47" s="1" t="s">
        <v>20</v>
      </c>
      <c r="C47" s="1" t="s">
        <v>73</v>
      </c>
      <c r="D47" s="1" t="n">
        <v>60</v>
      </c>
      <c r="E47" s="1" t="n">
        <v>0</v>
      </c>
      <c r="F47" s="1" t="n">
        <v>2091</v>
      </c>
      <c r="G47" s="1" t="n">
        <v>1818</v>
      </c>
      <c r="H47" s="26" t="n">
        <f aca="false">F47+D47-G47-E47</f>
        <v>333</v>
      </c>
      <c r="I47" s="1" t="s">
        <v>18</v>
      </c>
      <c r="J47" s="1" t="n">
        <v>2</v>
      </c>
      <c r="L47" s="1" t="s">
        <v>62</v>
      </c>
      <c r="M47" s="6" t="n">
        <v>9.75</v>
      </c>
      <c r="N47" s="18" t="n">
        <f aca="false">M47*(G47+E47)/(F47+D47)</f>
        <v>8.24058577405858</v>
      </c>
    </row>
    <row r="48" customFormat="false" ht="12.8" hidden="false" customHeight="false" outlineLevel="0" collapsed="false">
      <c r="A48" s="1" t="s">
        <v>36</v>
      </c>
      <c r="B48" s="1" t="s">
        <v>16</v>
      </c>
      <c r="C48" s="1" t="s">
        <v>74</v>
      </c>
      <c r="D48" s="1" t="n">
        <v>0</v>
      </c>
      <c r="E48" s="1" t="n">
        <v>60</v>
      </c>
      <c r="F48" s="1" t="n">
        <v>2108</v>
      </c>
      <c r="G48" s="1" t="n">
        <v>1849</v>
      </c>
      <c r="H48" s="12" t="n">
        <f aca="false">F48+D48-G48-E48</f>
        <v>199</v>
      </c>
      <c r="I48" s="1" t="s">
        <v>18</v>
      </c>
      <c r="L48" s="1" t="s">
        <v>75</v>
      </c>
      <c r="M48" s="17" t="n">
        <v>7.57</v>
      </c>
      <c r="N48" s="18" t="n">
        <f aca="false">M48*(G48+E48)/(F48+D48)</f>
        <v>6.85537476280835</v>
      </c>
    </row>
    <row r="49" customFormat="false" ht="12.8" hidden="false" customHeight="false" outlineLevel="0" collapsed="false">
      <c r="A49" s="1" t="s">
        <v>36</v>
      </c>
      <c r="B49" s="1" t="s">
        <v>20</v>
      </c>
      <c r="C49" s="1" t="s">
        <v>76</v>
      </c>
      <c r="D49" s="1" t="n">
        <v>60</v>
      </c>
      <c r="E49" s="1" t="n">
        <v>0</v>
      </c>
      <c r="F49" s="1" t="n">
        <v>2088</v>
      </c>
      <c r="G49" s="1" t="n">
        <v>1858</v>
      </c>
      <c r="H49" s="5" t="n">
        <f aca="false">F49+D49-G49-E49</f>
        <v>290</v>
      </c>
      <c r="I49" s="1" t="s">
        <v>18</v>
      </c>
      <c r="K49" s="1" t="n">
        <v>1</v>
      </c>
      <c r="L49" s="1" t="s">
        <v>75</v>
      </c>
      <c r="M49" s="17" t="n">
        <v>7.55</v>
      </c>
      <c r="N49" s="18" t="n">
        <f aca="false">M49*(G49+E49)/(F49+D49)</f>
        <v>6.53067970204842</v>
      </c>
    </row>
    <row r="51" customFormat="false" ht="12.8" hidden="false" customHeight="false" outlineLevel="0" collapsed="false">
      <c r="A51" s="3" t="s">
        <v>77</v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3" customFormat="false" ht="12.8" hidden="false" customHeight="false" outlineLevel="0" collapsed="false">
      <c r="A53" s="1" t="s">
        <v>15</v>
      </c>
      <c r="B53" s="1" t="s">
        <v>20</v>
      </c>
      <c r="C53" s="1" t="s">
        <v>78</v>
      </c>
      <c r="D53" s="1" t="n">
        <v>60</v>
      </c>
      <c r="E53" s="1" t="n">
        <v>0</v>
      </c>
      <c r="F53" s="1" t="n">
        <v>2089</v>
      </c>
      <c r="G53" s="1" t="n">
        <v>1700</v>
      </c>
      <c r="H53" s="5" t="n">
        <f aca="false">F53+D53-G53-E53</f>
        <v>449</v>
      </c>
      <c r="I53" s="1" t="s">
        <v>18</v>
      </c>
      <c r="J53" s="1" t="n">
        <v>2</v>
      </c>
      <c r="L53" s="1" t="s">
        <v>79</v>
      </c>
      <c r="M53" s="25" t="n">
        <v>8.57</v>
      </c>
      <c r="N53" s="8" t="n">
        <f aca="false">M53*(G53+E53)/(F53+D53)</f>
        <v>6.77943229409028</v>
      </c>
    </row>
    <row r="54" customFormat="false" ht="12.8" hidden="false" customHeight="false" outlineLevel="0" collapsed="false">
      <c r="A54" s="1" t="s">
        <v>15</v>
      </c>
      <c r="B54" s="1" t="s">
        <v>16</v>
      </c>
      <c r="C54" s="1" t="s">
        <v>80</v>
      </c>
      <c r="D54" s="1" t="n">
        <v>0</v>
      </c>
      <c r="E54" s="1" t="n">
        <v>60</v>
      </c>
      <c r="F54" s="1" t="n">
        <v>2092</v>
      </c>
      <c r="G54" s="1" t="n">
        <v>1806</v>
      </c>
      <c r="H54" s="5" t="n">
        <f aca="false">F54+D54-G54-E54</f>
        <v>226</v>
      </c>
      <c r="I54" s="1" t="s">
        <v>18</v>
      </c>
      <c r="K54" s="1" t="n">
        <v>2</v>
      </c>
      <c r="L54" s="1" t="s">
        <v>81</v>
      </c>
      <c r="M54" s="6" t="n">
        <v>9.14</v>
      </c>
      <c r="N54" s="7" t="n">
        <f aca="false">M54*(G54+E54)/(F54+D54)</f>
        <v>8.15260038240918</v>
      </c>
    </row>
    <row r="55" customFormat="false" ht="12.8" hidden="false" customHeight="false" outlineLevel="0" collapsed="false">
      <c r="A55" s="1" t="s">
        <v>15</v>
      </c>
      <c r="B55" s="1" t="s">
        <v>20</v>
      </c>
      <c r="C55" s="1" t="s">
        <v>82</v>
      </c>
      <c r="D55" s="1" t="n">
        <v>60</v>
      </c>
      <c r="E55" s="1" t="n">
        <v>0</v>
      </c>
      <c r="F55" s="1" t="n">
        <v>2099</v>
      </c>
      <c r="G55" s="1" t="n">
        <v>1629</v>
      </c>
      <c r="H55" s="12" t="n">
        <f aca="false">F55+D55-G55-E55</f>
        <v>530</v>
      </c>
      <c r="I55" s="1" t="s">
        <v>18</v>
      </c>
      <c r="L55" s="1" t="s">
        <v>83</v>
      </c>
      <c r="M55" s="14" t="n">
        <v>7.26</v>
      </c>
      <c r="N55" s="15" t="n">
        <f aca="false">M55*(G55+E55)/(F55+D55)</f>
        <v>5.47778601204261</v>
      </c>
    </row>
    <row r="56" customFormat="false" ht="12.8" hidden="false" customHeight="false" outlineLevel="0" collapsed="false">
      <c r="A56" s="1" t="s">
        <v>15</v>
      </c>
      <c r="B56" s="1" t="s">
        <v>16</v>
      </c>
      <c r="C56" s="1" t="s">
        <v>84</v>
      </c>
      <c r="D56" s="1" t="n">
        <v>0</v>
      </c>
      <c r="E56" s="1" t="n">
        <v>60</v>
      </c>
      <c r="F56" s="1" t="n">
        <v>2103</v>
      </c>
      <c r="G56" s="1" t="n">
        <v>1601</v>
      </c>
      <c r="H56" s="5" t="n">
        <f aca="false">F56+D56-G56-E56</f>
        <v>442</v>
      </c>
      <c r="I56" s="1" t="s">
        <v>18</v>
      </c>
      <c r="J56" s="1" t="n">
        <v>1</v>
      </c>
      <c r="L56" s="1" t="s">
        <v>83</v>
      </c>
      <c r="M56" s="10" t="n">
        <v>8.58</v>
      </c>
      <c r="N56" s="27" t="n">
        <f aca="false">M56*(G56+E56)/(F56+D56)</f>
        <v>6.77669044222539</v>
      </c>
    </row>
    <row r="57" customFormat="false" ht="12.8" hidden="false" customHeight="false" outlineLevel="0" collapsed="false">
      <c r="A57" s="1" t="s">
        <v>15</v>
      </c>
      <c r="B57" s="1" t="s">
        <v>16</v>
      </c>
      <c r="C57" s="1" t="s">
        <v>85</v>
      </c>
      <c r="D57" s="1" t="n">
        <v>0</v>
      </c>
      <c r="E57" s="1" t="n">
        <v>60</v>
      </c>
      <c r="F57" s="1" t="n">
        <v>2078</v>
      </c>
      <c r="G57" s="1" t="n">
        <v>1690</v>
      </c>
      <c r="H57" s="12" t="n">
        <f aca="false">F57+D57-G57-E57</f>
        <v>328</v>
      </c>
      <c r="I57" s="1" t="s">
        <v>18</v>
      </c>
      <c r="J57" s="1" t="n">
        <v>2</v>
      </c>
      <c r="L57" s="1" t="s">
        <v>79</v>
      </c>
      <c r="M57" s="22" t="n">
        <v>9.42</v>
      </c>
      <c r="N57" s="21" t="n">
        <f aca="false">M57*(G57+E57)/(F57+D57)</f>
        <v>7.93310875842156</v>
      </c>
    </row>
    <row r="58" customFormat="false" ht="12.8" hidden="false" customHeight="false" outlineLevel="0" collapsed="false">
      <c r="A58" s="1" t="s">
        <v>15</v>
      </c>
      <c r="B58" s="1" t="s">
        <v>20</v>
      </c>
      <c r="C58" s="1" t="s">
        <v>86</v>
      </c>
      <c r="D58" s="1" t="n">
        <v>60</v>
      </c>
      <c r="E58" s="1" t="n">
        <v>0</v>
      </c>
      <c r="F58" s="1" t="n">
        <v>2092</v>
      </c>
      <c r="G58" s="1" t="n">
        <v>1803</v>
      </c>
      <c r="H58" s="9" t="n">
        <f aca="false">F58+D58-G58-E58</f>
        <v>349</v>
      </c>
      <c r="I58" s="1" t="s">
        <v>18</v>
      </c>
      <c r="L58" s="1" t="s">
        <v>81</v>
      </c>
      <c r="M58" s="17" t="n">
        <v>6.31</v>
      </c>
      <c r="N58" s="20" t="n">
        <f aca="false">M58*(G58+E58)/(F58+D58)</f>
        <v>5.28667750929368</v>
      </c>
    </row>
    <row r="59" customFormat="false" ht="12.8" hidden="false" customHeight="false" outlineLevel="0" collapsed="false">
      <c r="G59" s="1" t="s">
        <v>87</v>
      </c>
    </row>
    <row r="60" customFormat="false" ht="12.8" hidden="false" customHeight="false" outlineLevel="0" collapsed="false">
      <c r="A60" s="1" t="s">
        <v>27</v>
      </c>
      <c r="B60" s="1" t="s">
        <v>16</v>
      </c>
      <c r="C60" s="1" t="s">
        <v>88</v>
      </c>
      <c r="D60" s="1" t="n">
        <v>0</v>
      </c>
      <c r="E60" s="1" t="n">
        <v>60</v>
      </c>
      <c r="F60" s="1" t="n">
        <v>2073</v>
      </c>
      <c r="G60" s="1" t="n">
        <v>1758</v>
      </c>
      <c r="H60" s="5" t="n">
        <f aca="false">F60+D60-G60-E60</f>
        <v>255</v>
      </c>
      <c r="I60" s="1" t="s">
        <v>18</v>
      </c>
      <c r="L60" s="1" t="s">
        <v>62</v>
      </c>
      <c r="M60" s="17" t="n">
        <v>6.44</v>
      </c>
      <c r="N60" s="18" t="n">
        <f aca="false">M60*(G60+E60)/(F60+D60)</f>
        <v>5.64781476121563</v>
      </c>
    </row>
    <row r="61" customFormat="false" ht="12.8" hidden="false" customHeight="false" outlineLevel="0" collapsed="false">
      <c r="A61" s="1" t="s">
        <v>27</v>
      </c>
      <c r="B61" s="1" t="s">
        <v>20</v>
      </c>
      <c r="C61" s="1" t="s">
        <v>89</v>
      </c>
      <c r="D61" s="1" t="n">
        <v>60</v>
      </c>
      <c r="E61" s="1" t="n">
        <v>0</v>
      </c>
      <c r="F61" s="1" t="n">
        <v>2057</v>
      </c>
      <c r="G61" s="1" t="n">
        <v>1795</v>
      </c>
      <c r="H61" s="12" t="n">
        <f aca="false">F61+D61-G61-E61</f>
        <v>322</v>
      </c>
      <c r="I61" s="1" t="s">
        <v>18</v>
      </c>
      <c r="J61" s="1" t="n">
        <v>2</v>
      </c>
      <c r="L61" s="1" t="s">
        <v>62</v>
      </c>
      <c r="M61" s="22" t="n">
        <v>9.66</v>
      </c>
      <c r="N61" s="21" t="n">
        <f aca="false">M61*(G61+E61)/(F61+D61)</f>
        <v>8.19069437883798</v>
      </c>
    </row>
    <row r="62" customFormat="false" ht="12.8" hidden="false" customHeight="false" outlineLevel="0" collapsed="false">
      <c r="A62" s="1" t="s">
        <v>32</v>
      </c>
      <c r="B62" s="1" t="s">
        <v>16</v>
      </c>
      <c r="C62" s="1" t="s">
        <v>90</v>
      </c>
      <c r="D62" s="1" t="n">
        <v>0</v>
      </c>
      <c r="E62" s="1" t="n">
        <v>60</v>
      </c>
      <c r="F62" s="1" t="n">
        <v>2070</v>
      </c>
      <c r="G62" s="1" t="n">
        <v>1818</v>
      </c>
      <c r="H62" s="9" t="n">
        <f aca="false">F62+D62-G62-E62</f>
        <v>192</v>
      </c>
      <c r="I62" s="1" t="s">
        <v>18</v>
      </c>
      <c r="J62" s="1" t="n">
        <v>1</v>
      </c>
      <c r="L62" s="1" t="s">
        <v>91</v>
      </c>
      <c r="M62" s="17" t="n">
        <v>7.26</v>
      </c>
      <c r="N62" s="20" t="n">
        <f aca="false">M62*(G62+E62)/(F62+D62)</f>
        <v>6.58660869565217</v>
      </c>
    </row>
    <row r="63" customFormat="false" ht="12.8" hidden="false" customHeight="false" outlineLevel="0" collapsed="false">
      <c r="A63" s="1" t="s">
        <v>32</v>
      </c>
      <c r="B63" s="1" t="s">
        <v>20</v>
      </c>
      <c r="C63" s="1" t="s">
        <v>92</v>
      </c>
      <c r="D63" s="1" t="n">
        <v>60</v>
      </c>
      <c r="E63" s="1" t="n">
        <v>0</v>
      </c>
      <c r="F63" s="1" t="n">
        <v>2071</v>
      </c>
      <c r="G63" s="1" t="n">
        <v>1824</v>
      </c>
      <c r="H63" s="5" t="n">
        <f aca="false">F63+D63-G63-E63</f>
        <v>307</v>
      </c>
      <c r="I63" s="1" t="s">
        <v>18</v>
      </c>
      <c r="L63" s="1" t="s">
        <v>91</v>
      </c>
      <c r="M63" s="16" t="n">
        <v>6.31</v>
      </c>
      <c r="N63" s="21" t="n">
        <f aca="false">M63*(G63+E63)/(F63+D63)</f>
        <v>5.40095729704364</v>
      </c>
    </row>
    <row r="64" customFormat="false" ht="12.8" hidden="false" customHeight="false" outlineLevel="0" collapsed="false">
      <c r="A64" s="1" t="s">
        <v>36</v>
      </c>
      <c r="B64" s="1" t="s">
        <v>16</v>
      </c>
      <c r="C64" s="1" t="s">
        <v>93</v>
      </c>
      <c r="D64" s="1" t="n">
        <v>0</v>
      </c>
      <c r="E64" s="1" t="n">
        <v>60</v>
      </c>
      <c r="F64" s="1" t="n">
        <v>2076</v>
      </c>
      <c r="G64" s="1" t="n">
        <v>2014</v>
      </c>
      <c r="H64" s="12" t="n">
        <f aca="false">F64+D64-G64-E64</f>
        <v>2</v>
      </c>
      <c r="I64" s="1" t="s">
        <v>18</v>
      </c>
      <c r="L64" s="1" t="s">
        <v>94</v>
      </c>
      <c r="M64" s="19" t="n">
        <v>6.21</v>
      </c>
      <c r="N64" s="18" t="n">
        <f aca="false">M64*(G64+E64)/(F64+D64)</f>
        <v>6.20401734104046</v>
      </c>
    </row>
    <row r="66" customFormat="false" ht="12.8" hidden="false" customHeight="false" outlineLevel="0" collapsed="false">
      <c r="A66" s="3" t="s">
        <v>95</v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8" customFormat="false" ht="12.8" hidden="false" customHeight="false" outlineLevel="0" collapsed="false">
      <c r="A68" s="1" t="s">
        <v>15</v>
      </c>
      <c r="B68" s="1" t="s">
        <v>20</v>
      </c>
      <c r="C68" s="1" t="s">
        <v>96</v>
      </c>
      <c r="D68" s="1" t="n">
        <v>60</v>
      </c>
      <c r="E68" s="1" t="n">
        <v>0</v>
      </c>
      <c r="F68" s="1" t="n">
        <v>2055</v>
      </c>
      <c r="G68" s="1" t="n">
        <v>1703</v>
      </c>
      <c r="H68" s="26" t="n">
        <f aca="false">F68+D68-G68-E68</f>
        <v>412</v>
      </c>
      <c r="I68" s="1" t="s">
        <v>18</v>
      </c>
      <c r="J68" s="1" t="n">
        <v>3</v>
      </c>
      <c r="L68" s="1" t="s">
        <v>97</v>
      </c>
      <c r="M68" s="16" t="n">
        <v>10</v>
      </c>
      <c r="N68" s="20" t="n">
        <f aca="false">M68*(G68+E68)/(F68+D68)</f>
        <v>8.05200945626478</v>
      </c>
    </row>
    <row r="69" customFormat="false" ht="12.8" hidden="false" customHeight="false" outlineLevel="0" collapsed="false">
      <c r="A69" s="1" t="s">
        <v>15</v>
      </c>
      <c r="B69" s="1" t="s">
        <v>16</v>
      </c>
      <c r="C69" s="1" t="s">
        <v>98</v>
      </c>
      <c r="D69" s="1" t="n">
        <v>0</v>
      </c>
      <c r="E69" s="1" t="n">
        <v>60</v>
      </c>
      <c r="F69" s="1" t="n">
        <v>2061</v>
      </c>
      <c r="G69" s="1" t="n">
        <v>1770</v>
      </c>
      <c r="H69" s="12" t="n">
        <f aca="false">F69+D69-G69-E69</f>
        <v>231</v>
      </c>
      <c r="I69" s="1" t="s">
        <v>18</v>
      </c>
      <c r="J69" s="1" t="n">
        <v>1</v>
      </c>
      <c r="L69" s="1" t="s">
        <v>62</v>
      </c>
      <c r="M69" s="17" t="n">
        <v>8.41</v>
      </c>
      <c r="N69" s="18" t="n">
        <f aca="false">M69*(G69+E69)/(F69+D69)</f>
        <v>7.46739446870451</v>
      </c>
    </row>
    <row r="70" customFormat="false" ht="12.8" hidden="false" customHeight="false" outlineLevel="0" collapsed="false">
      <c r="A70" s="1" t="s">
        <v>15</v>
      </c>
      <c r="B70" s="1" t="s">
        <v>20</v>
      </c>
      <c r="C70" s="1" t="s">
        <v>99</v>
      </c>
      <c r="D70" s="1" t="n">
        <v>60</v>
      </c>
      <c r="E70" s="1" t="n">
        <v>0</v>
      </c>
      <c r="F70" s="1" t="n">
        <v>2064</v>
      </c>
      <c r="G70" s="1" t="n">
        <v>1750</v>
      </c>
      <c r="H70" s="26" t="n">
        <f aca="false">F70+D70-G70-E70</f>
        <v>374</v>
      </c>
      <c r="I70" s="1" t="s">
        <v>18</v>
      </c>
      <c r="J70" s="1" t="n">
        <v>2</v>
      </c>
      <c r="L70" s="1" t="s">
        <v>62</v>
      </c>
      <c r="M70" s="22" t="n">
        <v>9</v>
      </c>
      <c r="N70" s="20" t="n">
        <f aca="false">M70*(G70+E70)/(F70+D70)</f>
        <v>7.41525423728814</v>
      </c>
    </row>
    <row r="72" customFormat="false" ht="12.8" hidden="false" customHeight="false" outlineLevel="0" collapsed="false">
      <c r="A72" s="1" t="s">
        <v>27</v>
      </c>
      <c r="B72" s="1" t="s">
        <v>16</v>
      </c>
      <c r="C72" s="1" t="s">
        <v>100</v>
      </c>
      <c r="D72" s="1" t="n">
        <v>0</v>
      </c>
      <c r="E72" s="1" t="n">
        <v>60</v>
      </c>
      <c r="F72" s="1" t="n">
        <v>2029</v>
      </c>
      <c r="G72" s="1" t="n">
        <v>1951</v>
      </c>
      <c r="H72" s="5" t="n">
        <f aca="false">F72+D72-G72-E72</f>
        <v>18</v>
      </c>
      <c r="I72" s="1" t="s">
        <v>18</v>
      </c>
      <c r="J72" s="1" t="n">
        <v>1</v>
      </c>
      <c r="L72" s="1" t="s">
        <v>101</v>
      </c>
      <c r="M72" s="6" t="n">
        <v>8.24</v>
      </c>
      <c r="N72" s="13" t="n">
        <f aca="false">M72*(G72+E72)/(F72+D72)</f>
        <v>8.16689995071464</v>
      </c>
    </row>
    <row r="73" customFormat="false" ht="12.8" hidden="false" customHeight="false" outlineLevel="0" collapsed="false">
      <c r="A73" s="1" t="s">
        <v>27</v>
      </c>
      <c r="B73" s="1" t="s">
        <v>20</v>
      </c>
      <c r="C73" s="1" t="s">
        <v>102</v>
      </c>
      <c r="D73" s="1" t="n">
        <v>60</v>
      </c>
      <c r="E73" s="1" t="n">
        <v>0</v>
      </c>
      <c r="F73" s="1" t="n">
        <v>2023</v>
      </c>
      <c r="G73" s="1" t="n">
        <v>1933</v>
      </c>
      <c r="H73" s="9" t="n">
        <f aca="false">F73+D73-G73-E73</f>
        <v>150</v>
      </c>
      <c r="I73" s="1" t="s">
        <v>18</v>
      </c>
      <c r="J73" s="1" t="n">
        <v>1</v>
      </c>
      <c r="L73" s="1" t="s">
        <v>101</v>
      </c>
      <c r="M73" s="6" t="n">
        <v>9.33</v>
      </c>
      <c r="N73" s="7" t="n">
        <f aca="false">M73*(G73+E73)/(F73+D73)</f>
        <v>8.65813250120019</v>
      </c>
    </row>
    <row r="74" customFormat="false" ht="12.8" hidden="false" customHeight="false" outlineLevel="0" collapsed="false">
      <c r="A74" s="1" t="s">
        <v>32</v>
      </c>
      <c r="B74" s="1" t="s">
        <v>20</v>
      </c>
      <c r="C74" s="1" t="s">
        <v>103</v>
      </c>
      <c r="D74" s="1" t="n">
        <v>60</v>
      </c>
      <c r="E74" s="1" t="n">
        <v>0</v>
      </c>
      <c r="F74" s="1" t="n">
        <v>2046</v>
      </c>
      <c r="G74" s="1" t="n">
        <v>1948</v>
      </c>
      <c r="H74" s="5" t="n">
        <f aca="false">F74+D74-G74-E74</f>
        <v>158</v>
      </c>
      <c r="I74" s="1" t="s">
        <v>18</v>
      </c>
      <c r="L74" s="1" t="s">
        <v>104</v>
      </c>
      <c r="M74" s="22" t="n">
        <v>7.33</v>
      </c>
      <c r="N74" s="21" t="n">
        <f aca="false">M74*(G74+E74)/(F74+D74)</f>
        <v>6.78007597340931</v>
      </c>
    </row>
    <row r="75" customFormat="false" ht="12.8" hidden="false" customHeight="false" outlineLevel="0" collapsed="false">
      <c r="A75" s="1" t="s">
        <v>32</v>
      </c>
      <c r="B75" s="1" t="s">
        <v>16</v>
      </c>
      <c r="C75" s="1" t="s">
        <v>105</v>
      </c>
      <c r="D75" s="1" t="n">
        <v>0</v>
      </c>
      <c r="E75" s="1" t="n">
        <v>60</v>
      </c>
      <c r="F75" s="1" t="n">
        <v>2038</v>
      </c>
      <c r="G75" s="1" t="n">
        <v>1947</v>
      </c>
      <c r="H75" s="5" t="n">
        <f aca="false">F75+D75-G75-E75</f>
        <v>31</v>
      </c>
      <c r="I75" s="1" t="s">
        <v>18</v>
      </c>
      <c r="L75" s="1" t="s">
        <v>104</v>
      </c>
      <c r="M75" s="28" t="n">
        <v>6.29</v>
      </c>
      <c r="N75" s="20" t="n">
        <f aca="false">M75*(G75+E75)/(F75+D75)</f>
        <v>6.19432286555447</v>
      </c>
    </row>
    <row r="77" customFormat="false" ht="12.8" hidden="false" customHeight="false" outlineLevel="0" collapsed="false">
      <c r="A77" s="3" t="s">
        <v>106</v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9" customFormat="false" ht="12.8" hidden="false" customHeight="false" outlineLevel="0" collapsed="false">
      <c r="A79" s="1" t="s">
        <v>15</v>
      </c>
      <c r="B79" s="1" t="s">
        <v>20</v>
      </c>
      <c r="C79" s="1" t="s">
        <v>107</v>
      </c>
      <c r="D79" s="1" t="n">
        <v>60</v>
      </c>
      <c r="E79" s="1" t="n">
        <v>0</v>
      </c>
      <c r="F79" s="1" t="n">
        <v>2027</v>
      </c>
      <c r="G79" s="1" t="n">
        <v>1573</v>
      </c>
      <c r="H79" s="9" t="n">
        <f aca="false">F79+D79-G79-E79</f>
        <v>514</v>
      </c>
      <c r="I79" s="1" t="s">
        <v>18</v>
      </c>
      <c r="K79" s="1" t="n">
        <v>1</v>
      </c>
      <c r="L79" s="1" t="s">
        <v>108</v>
      </c>
      <c r="M79" s="22" t="n">
        <v>9.15</v>
      </c>
      <c r="N79" s="20" t="n">
        <f aca="false">M79*(G79+E79)/(F79+D79)</f>
        <v>6.89647819837087</v>
      </c>
    </row>
    <row r="80" customFormat="false" ht="12.8" hidden="false" customHeight="false" outlineLevel="0" collapsed="false">
      <c r="A80" s="1" t="s">
        <v>15</v>
      </c>
      <c r="B80" s="1" t="s">
        <v>16</v>
      </c>
      <c r="C80" s="1" t="s">
        <v>109</v>
      </c>
      <c r="D80" s="1" t="n">
        <v>0</v>
      </c>
      <c r="E80" s="1" t="n">
        <v>60</v>
      </c>
      <c r="F80" s="1" t="n">
        <v>2031</v>
      </c>
      <c r="G80" s="1" t="n">
        <v>1832</v>
      </c>
      <c r="H80" s="26" t="n">
        <f aca="false">F80+D80-G80-E80</f>
        <v>139</v>
      </c>
      <c r="I80" s="1" t="s">
        <v>18</v>
      </c>
      <c r="J80" s="1" t="n">
        <v>1</v>
      </c>
      <c r="L80" s="1" t="s">
        <v>91</v>
      </c>
      <c r="M80" s="19" t="n">
        <v>8.89</v>
      </c>
      <c r="N80" s="27" t="n">
        <f aca="false">M80*(G80+E80)/(F80+D80)</f>
        <v>8.28157557853274</v>
      </c>
    </row>
    <row r="81" customFormat="false" ht="12.8" hidden="false" customHeight="false" outlineLevel="0" collapsed="false">
      <c r="A81" s="1" t="s">
        <v>15</v>
      </c>
      <c r="B81" s="1" t="s">
        <v>20</v>
      </c>
      <c r="C81" s="1" t="s">
        <v>110</v>
      </c>
      <c r="D81" s="1" t="n">
        <v>60</v>
      </c>
      <c r="E81" s="1" t="n">
        <v>0</v>
      </c>
      <c r="F81" s="1" t="n">
        <v>2019</v>
      </c>
      <c r="G81" s="1" t="n">
        <v>1660</v>
      </c>
      <c r="H81" s="12" t="n">
        <f aca="false">F81+D81-G81-E81</f>
        <v>419</v>
      </c>
      <c r="I81" s="1" t="s">
        <v>18</v>
      </c>
      <c r="J81" s="1" t="n">
        <v>1</v>
      </c>
      <c r="K81" s="1" t="n">
        <v>1</v>
      </c>
      <c r="L81" s="1" t="s">
        <v>97</v>
      </c>
      <c r="M81" s="16" t="n">
        <v>8.61</v>
      </c>
      <c r="N81" s="7" t="n">
        <f aca="false">M81*(G81+E81)/(F81+D81)</f>
        <v>6.87474747474747</v>
      </c>
    </row>
    <row r="82" customFormat="false" ht="12.8" hidden="false" customHeight="false" outlineLevel="0" collapsed="false">
      <c r="A82" s="1" t="s">
        <v>15</v>
      </c>
      <c r="B82" s="1" t="s">
        <v>16</v>
      </c>
      <c r="C82" s="1" t="s">
        <v>111</v>
      </c>
      <c r="D82" s="1" t="n">
        <v>0</v>
      </c>
      <c r="E82" s="1" t="n">
        <v>60</v>
      </c>
      <c r="F82" s="1" t="n">
        <v>2000</v>
      </c>
      <c r="G82" s="1" t="n">
        <v>1655</v>
      </c>
      <c r="H82" s="9" t="n">
        <f aca="false">F82+D82-G82-E82</f>
        <v>285</v>
      </c>
      <c r="I82" s="1" t="s">
        <v>18</v>
      </c>
      <c r="J82" s="1" t="n">
        <v>2</v>
      </c>
      <c r="L82" s="1" t="s">
        <v>97</v>
      </c>
      <c r="M82" s="17" t="n">
        <v>10</v>
      </c>
      <c r="N82" s="15" t="n">
        <f aca="false">M82*(G82+E82)/(F82+D82)</f>
        <v>8.575</v>
      </c>
    </row>
    <row r="83" customFormat="false" ht="12.8" hidden="false" customHeight="false" outlineLevel="0" collapsed="false">
      <c r="A83" s="1" t="s">
        <v>15</v>
      </c>
      <c r="B83" s="1" t="s">
        <v>16</v>
      </c>
      <c r="C83" s="1" t="s">
        <v>112</v>
      </c>
      <c r="D83" s="1" t="n">
        <v>0</v>
      </c>
      <c r="E83" s="1" t="n">
        <v>60</v>
      </c>
      <c r="F83" s="1" t="n">
        <v>2005</v>
      </c>
      <c r="G83" s="1" t="n">
        <v>1564</v>
      </c>
      <c r="H83" s="9" t="n">
        <f aca="false">F83+D83-G83-E83</f>
        <v>381</v>
      </c>
      <c r="I83" s="1" t="s">
        <v>18</v>
      </c>
      <c r="J83" s="1" t="n">
        <v>3</v>
      </c>
      <c r="L83" s="1" t="s">
        <v>108</v>
      </c>
      <c r="M83" s="16" t="n">
        <v>10</v>
      </c>
      <c r="N83" s="18" t="n">
        <f aca="false">M83*(G83+E83)/(F83+D83)</f>
        <v>8.0997506234414</v>
      </c>
    </row>
    <row r="84" customFormat="false" ht="12.8" hidden="false" customHeight="false" outlineLevel="0" collapsed="false">
      <c r="A84" s="1" t="s">
        <v>15</v>
      </c>
      <c r="B84" s="1" t="s">
        <v>20</v>
      </c>
      <c r="C84" s="1" t="s">
        <v>113</v>
      </c>
      <c r="D84" s="1" t="n">
        <v>60</v>
      </c>
      <c r="E84" s="1" t="n">
        <v>0</v>
      </c>
      <c r="F84" s="1" t="n">
        <v>2015</v>
      </c>
      <c r="G84" s="1" t="n">
        <v>1880</v>
      </c>
      <c r="H84" s="26" t="n">
        <f aca="false">F84+D84-G84-E84</f>
        <v>195</v>
      </c>
      <c r="I84" s="1" t="s">
        <v>18</v>
      </c>
      <c r="J84" s="1" t="n">
        <v>1</v>
      </c>
      <c r="L84" s="1" t="s">
        <v>91</v>
      </c>
      <c r="M84" s="17" t="n">
        <v>8.28</v>
      </c>
      <c r="N84" s="27" t="n">
        <f aca="false">M84*(G84+E84)/(F84+D84)</f>
        <v>7.50187951807229</v>
      </c>
    </row>
    <row r="86" customFormat="false" ht="12.8" hidden="false" customHeight="false" outlineLevel="0" collapsed="false">
      <c r="A86" s="1" t="s">
        <v>27</v>
      </c>
      <c r="B86" s="1" t="s">
        <v>16</v>
      </c>
      <c r="C86" s="1" t="s">
        <v>114</v>
      </c>
      <c r="D86" s="1" t="n">
        <v>0</v>
      </c>
      <c r="E86" s="1" t="n">
        <v>60</v>
      </c>
      <c r="F86" s="1" t="n">
        <v>2020</v>
      </c>
      <c r="G86" s="1" t="n">
        <v>1935</v>
      </c>
      <c r="H86" s="5" t="n">
        <f aca="false">F86+D86-G86-E86</f>
        <v>25</v>
      </c>
      <c r="I86" s="1" t="s">
        <v>18</v>
      </c>
      <c r="L86" s="1" t="s">
        <v>101</v>
      </c>
      <c r="M86" s="22" t="n">
        <v>8.9</v>
      </c>
      <c r="N86" s="18" t="n">
        <f aca="false">M86*(G86+E86)/(F86+D86)</f>
        <v>8.78985148514852</v>
      </c>
    </row>
    <row r="87" customFormat="false" ht="12.8" hidden="false" customHeight="false" outlineLevel="0" collapsed="false">
      <c r="A87" s="1" t="s">
        <v>27</v>
      </c>
      <c r="B87" s="1" t="s">
        <v>20</v>
      </c>
      <c r="C87" s="1" t="s">
        <v>115</v>
      </c>
      <c r="D87" s="1" t="n">
        <v>60</v>
      </c>
      <c r="E87" s="1" t="n">
        <v>0</v>
      </c>
      <c r="F87" s="1" t="n">
        <v>2032</v>
      </c>
      <c r="G87" s="1" t="n">
        <v>1892</v>
      </c>
      <c r="H87" s="9" t="n">
        <f aca="false">F87+D87-G87-E87</f>
        <v>200</v>
      </c>
      <c r="I87" s="1" t="s">
        <v>18</v>
      </c>
      <c r="K87" s="1" t="n">
        <v>1</v>
      </c>
      <c r="L87" s="1" t="s">
        <v>101</v>
      </c>
      <c r="M87" s="22" t="n">
        <v>10</v>
      </c>
      <c r="N87" s="15" t="n">
        <f aca="false">M87*(G87+E87)/(F87+D87)</f>
        <v>9.04397705544933</v>
      </c>
    </row>
    <row r="88" customFormat="false" ht="12.8" hidden="false" customHeight="false" outlineLevel="0" collapsed="false">
      <c r="A88" s="1" t="s">
        <v>32</v>
      </c>
      <c r="B88" s="1" t="s">
        <v>16</v>
      </c>
      <c r="C88" s="1" t="s">
        <v>116</v>
      </c>
      <c r="D88" s="1" t="n">
        <v>0</v>
      </c>
      <c r="E88" s="1" t="n">
        <v>60</v>
      </c>
      <c r="F88" s="1" t="n">
        <v>2043</v>
      </c>
      <c r="G88" s="1" t="n">
        <v>1847</v>
      </c>
      <c r="H88" s="12" t="n">
        <f aca="false">F88+D88-G88-E88</f>
        <v>136</v>
      </c>
      <c r="I88" s="1" t="s">
        <v>18</v>
      </c>
      <c r="K88" s="1" t="n">
        <v>1</v>
      </c>
      <c r="L88" s="1" t="s">
        <v>91</v>
      </c>
      <c r="M88" s="14" t="n">
        <v>8.54</v>
      </c>
      <c r="N88" s="15" t="n">
        <f aca="false">M88*(G88+E88)/(F88+D88)</f>
        <v>7.97150269211943</v>
      </c>
    </row>
    <row r="89" customFormat="false" ht="12.8" hidden="false" customHeight="false" outlineLevel="0" collapsed="false">
      <c r="A89" s="1" t="s">
        <v>32</v>
      </c>
      <c r="B89" s="1" t="s">
        <v>20</v>
      </c>
      <c r="C89" s="1" t="s">
        <v>117</v>
      </c>
      <c r="D89" s="1" t="n">
        <v>60</v>
      </c>
      <c r="E89" s="1" t="n">
        <v>0</v>
      </c>
      <c r="F89" s="1" t="n">
        <v>2054</v>
      </c>
      <c r="G89" s="1" t="n">
        <v>1844</v>
      </c>
      <c r="H89" s="5" t="n">
        <f aca="false">F89+D89-G89-E89</f>
        <v>270</v>
      </c>
      <c r="I89" s="1" t="s">
        <v>18</v>
      </c>
      <c r="L89" s="1" t="s">
        <v>91</v>
      </c>
      <c r="M89" s="22" t="n">
        <v>7.91</v>
      </c>
      <c r="N89" s="18" t="n">
        <f aca="false">M89*(G89+E89)/(F89+D89)</f>
        <v>6.89973509933775</v>
      </c>
    </row>
    <row r="90" customFormat="false" ht="12.8" hidden="false" customHeight="false" outlineLevel="0" collapsed="false">
      <c r="A90" s="1" t="s">
        <v>36</v>
      </c>
      <c r="B90" s="1" t="s">
        <v>20</v>
      </c>
      <c r="C90" s="1" t="s">
        <v>118</v>
      </c>
      <c r="D90" s="1" t="n">
        <v>60</v>
      </c>
      <c r="E90" s="1" t="n">
        <v>0</v>
      </c>
      <c r="F90" s="1" t="n">
        <v>2065</v>
      </c>
      <c r="G90" s="1" t="n">
        <v>2023</v>
      </c>
      <c r="H90" s="5" t="n">
        <f aca="false">F90+D90-G90-E90</f>
        <v>102</v>
      </c>
      <c r="I90" s="1" t="s">
        <v>18</v>
      </c>
      <c r="J90" s="1" t="n">
        <v>2</v>
      </c>
      <c r="K90" s="1" t="n">
        <v>1</v>
      </c>
      <c r="L90" s="1" t="s">
        <v>94</v>
      </c>
      <c r="M90" s="19" t="n">
        <v>10</v>
      </c>
      <c r="N90" s="15" t="n">
        <f aca="false">M90*(G90+E90)/(F90+D90)</f>
        <v>9.52</v>
      </c>
    </row>
    <row r="91" customFormat="false" ht="12.8" hidden="false" customHeight="false" outlineLevel="0" collapsed="false">
      <c r="A91" s="1" t="s">
        <v>36</v>
      </c>
      <c r="B91" s="1" t="s">
        <v>16</v>
      </c>
      <c r="C91" s="1" t="s">
        <v>119</v>
      </c>
      <c r="D91" s="1" t="n">
        <v>0</v>
      </c>
      <c r="E91" s="1" t="n">
        <v>60</v>
      </c>
      <c r="F91" s="1" t="n">
        <v>2085</v>
      </c>
      <c r="G91" s="1" t="n">
        <v>1991</v>
      </c>
      <c r="H91" s="12" t="n">
        <f aca="false">F91+D91-G91-E91</f>
        <v>34</v>
      </c>
      <c r="I91" s="1" t="s">
        <v>18</v>
      </c>
      <c r="L91" s="1" t="s">
        <v>94</v>
      </c>
      <c r="M91" s="19" t="n">
        <v>7.18</v>
      </c>
      <c r="N91" s="15" t="n">
        <f aca="false">M91*(G91+E91)/(F91+D91)</f>
        <v>7.06291606714628</v>
      </c>
    </row>
    <row r="92" customFormat="false" ht="12.8" hidden="false" customHeight="false" outlineLevel="0" collapsed="false">
      <c r="A92" s="1" t="s">
        <v>56</v>
      </c>
      <c r="B92" s="1" t="s">
        <v>57</v>
      </c>
      <c r="C92" s="1" t="s">
        <v>120</v>
      </c>
      <c r="D92" s="1" t="n">
        <v>0</v>
      </c>
      <c r="E92" s="1" t="n">
        <v>0</v>
      </c>
      <c r="F92" s="1" t="n">
        <v>2079</v>
      </c>
      <c r="G92" s="1" t="n">
        <v>1942</v>
      </c>
      <c r="H92" s="12" t="n">
        <f aca="false">F92+D92-G92-E92</f>
        <v>137</v>
      </c>
      <c r="I92" s="1" t="s">
        <v>18</v>
      </c>
      <c r="L92" s="1" t="s">
        <v>121</v>
      </c>
      <c r="M92" s="19" t="n">
        <v>8.23</v>
      </c>
      <c r="N92" s="15" t="n">
        <f aca="false">M92*(G92+E92)/(F92+D92)</f>
        <v>7.68766714766715</v>
      </c>
    </row>
    <row r="94" customFormat="false" ht="12.8" hidden="false" customHeight="false" outlineLevel="0" collapsed="false">
      <c r="A94" s="3" t="s">
        <v>122</v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6" customFormat="false" ht="12.8" hidden="false" customHeight="false" outlineLevel="0" collapsed="false">
      <c r="A96" s="1" t="s">
        <v>15</v>
      </c>
      <c r="B96" s="1" t="s">
        <v>16</v>
      </c>
      <c r="C96" s="1" t="s">
        <v>123</v>
      </c>
      <c r="D96" s="1" t="n">
        <v>0</v>
      </c>
      <c r="E96" s="1" t="n">
        <v>60</v>
      </c>
      <c r="F96" s="1" t="n">
        <v>2104</v>
      </c>
      <c r="G96" s="1" t="n">
        <v>1756</v>
      </c>
      <c r="H96" s="12" t="n">
        <f aca="false">F96+D96-G96-E96</f>
        <v>288</v>
      </c>
      <c r="I96" s="1" t="s">
        <v>18</v>
      </c>
      <c r="L96" s="1" t="s">
        <v>124</v>
      </c>
      <c r="M96" s="14" t="n">
        <v>7.6</v>
      </c>
      <c r="N96" s="20" t="n">
        <f aca="false">M96*(G96+E96)/(F96+D96)</f>
        <v>6.55969581749049</v>
      </c>
    </row>
    <row r="97" customFormat="false" ht="12.8" hidden="false" customHeight="false" outlineLevel="0" collapsed="false">
      <c r="A97" s="1" t="s">
        <v>15</v>
      </c>
      <c r="B97" s="1" t="s">
        <v>20</v>
      </c>
      <c r="C97" s="1" t="s">
        <v>125</v>
      </c>
      <c r="D97" s="1" t="n">
        <v>60</v>
      </c>
      <c r="E97" s="1" t="n">
        <v>0</v>
      </c>
      <c r="F97" s="1" t="n">
        <v>2074</v>
      </c>
      <c r="G97" s="1" t="n">
        <v>1783</v>
      </c>
      <c r="H97" s="5" t="n">
        <f aca="false">F97+D97-G97-E97</f>
        <v>351</v>
      </c>
      <c r="I97" s="1" t="s">
        <v>18</v>
      </c>
      <c r="J97" s="1" t="n">
        <v>2</v>
      </c>
      <c r="K97" s="1" t="n">
        <v>1</v>
      </c>
      <c r="L97" s="1" t="s">
        <v>124</v>
      </c>
      <c r="M97" s="14" t="n">
        <v>9.78</v>
      </c>
      <c r="N97" s="20" t="n">
        <f aca="false">M97*(G97+E97)/(F97+D97)</f>
        <v>8.17138706654171</v>
      </c>
    </row>
    <row r="98" customFormat="false" ht="12.8" hidden="false" customHeight="false" outlineLevel="0" collapsed="false">
      <c r="A98" s="1" t="s">
        <v>15</v>
      </c>
      <c r="B98" s="1" t="s">
        <v>16</v>
      </c>
      <c r="C98" s="1" t="s">
        <v>126</v>
      </c>
      <c r="D98" s="1" t="n">
        <v>0</v>
      </c>
      <c r="E98" s="1" t="n">
        <v>60</v>
      </c>
      <c r="F98" s="1" t="n">
        <v>2079</v>
      </c>
      <c r="G98" s="1" t="n">
        <v>1770</v>
      </c>
      <c r="H98" s="5" t="n">
        <f aca="false">F98+D98-G98-E98</f>
        <v>249</v>
      </c>
      <c r="I98" s="1" t="s">
        <v>18</v>
      </c>
      <c r="J98" s="1" t="n">
        <v>1</v>
      </c>
      <c r="L98" s="1" t="s">
        <v>70</v>
      </c>
      <c r="M98" s="6" t="n">
        <v>7.86</v>
      </c>
      <c r="N98" s="8" t="n">
        <f aca="false">M98*(G98+E98)/(F98+D98)</f>
        <v>6.91861471861472</v>
      </c>
    </row>
    <row r="100" customFormat="false" ht="12.8" hidden="false" customHeight="false" outlineLevel="0" collapsed="false">
      <c r="A100" s="1" t="s">
        <v>27</v>
      </c>
      <c r="B100" s="1" t="s">
        <v>16</v>
      </c>
      <c r="C100" s="1" t="s">
        <v>127</v>
      </c>
      <c r="D100" s="1" t="n">
        <v>0</v>
      </c>
      <c r="E100" s="1" t="n">
        <v>60</v>
      </c>
      <c r="F100" s="1" t="n">
        <v>2077</v>
      </c>
      <c r="G100" s="1" t="n">
        <v>1840</v>
      </c>
      <c r="H100" s="5" t="n">
        <f aca="false">F100+D100-G100-E100</f>
        <v>177</v>
      </c>
      <c r="I100" s="1" t="s">
        <v>18</v>
      </c>
      <c r="J100" s="1" t="n">
        <v>2</v>
      </c>
      <c r="L100" s="1" t="s">
        <v>34</v>
      </c>
      <c r="M100" s="17" t="n">
        <v>9.28</v>
      </c>
      <c r="N100" s="18" t="n">
        <f aca="false">M100*(G100+E100)/(F100+D100)</f>
        <v>8.48916706788637</v>
      </c>
    </row>
    <row r="101" customFormat="false" ht="12.8" hidden="false" customHeight="false" outlineLevel="0" collapsed="false">
      <c r="A101" s="1" t="s">
        <v>27</v>
      </c>
      <c r="B101" s="1" t="s">
        <v>20</v>
      </c>
      <c r="C101" s="1" t="s">
        <v>128</v>
      </c>
      <c r="D101" s="1" t="n">
        <v>60</v>
      </c>
      <c r="E101" s="1" t="n">
        <v>0</v>
      </c>
      <c r="F101" s="1" t="n">
        <v>2094</v>
      </c>
      <c r="G101" s="1" t="n">
        <v>1821</v>
      </c>
      <c r="H101" s="9" t="n">
        <f aca="false">F101+D101-G101-E101</f>
        <v>333</v>
      </c>
      <c r="I101" s="1" t="s">
        <v>18</v>
      </c>
      <c r="J101" s="1" t="n">
        <v>1</v>
      </c>
      <c r="L101" s="1" t="s">
        <v>34</v>
      </c>
      <c r="M101" s="22" t="n">
        <v>8.92</v>
      </c>
      <c r="N101" s="18" t="n">
        <f aca="false">M101*(G101+E101)/(F101+D101)</f>
        <v>7.54100278551532</v>
      </c>
    </row>
    <row r="102" customFormat="false" ht="12.8" hidden="false" customHeight="false" outlineLevel="0" collapsed="false">
      <c r="A102" s="1" t="s">
        <v>32</v>
      </c>
      <c r="B102" s="1" t="s">
        <v>20</v>
      </c>
      <c r="C102" s="1" t="s">
        <v>129</v>
      </c>
      <c r="D102" s="1" t="n">
        <v>60</v>
      </c>
      <c r="E102" s="1" t="n">
        <v>0</v>
      </c>
      <c r="F102" s="1" t="n">
        <v>2083</v>
      </c>
      <c r="G102" s="1" t="n">
        <v>1964</v>
      </c>
      <c r="H102" s="5" t="n">
        <f aca="false">F102+D102-G102-E102</f>
        <v>179</v>
      </c>
      <c r="I102" s="1" t="s">
        <v>18</v>
      </c>
      <c r="L102" s="1" t="s">
        <v>104</v>
      </c>
      <c r="M102" s="10" t="n">
        <v>7.8</v>
      </c>
      <c r="N102" s="11" t="n">
        <f aca="false">M102*(G102+E102)/(F102+D102)</f>
        <v>7.1484834344377</v>
      </c>
    </row>
    <row r="103" customFormat="false" ht="12.8" hidden="false" customHeight="false" outlineLevel="0" collapsed="false">
      <c r="A103" s="1" t="s">
        <v>32</v>
      </c>
      <c r="B103" s="1" t="s">
        <v>16</v>
      </c>
      <c r="C103" s="1" t="s">
        <v>130</v>
      </c>
      <c r="D103" s="1" t="n">
        <v>0</v>
      </c>
      <c r="E103" s="1" t="n">
        <v>60</v>
      </c>
      <c r="F103" s="1" t="n">
        <v>2071</v>
      </c>
      <c r="G103" s="1" t="n">
        <v>1969</v>
      </c>
      <c r="H103" s="9" t="n">
        <f aca="false">F103+D103-G103-E103</f>
        <v>42</v>
      </c>
      <c r="I103" s="1" t="s">
        <v>18</v>
      </c>
      <c r="L103" s="1" t="s">
        <v>104</v>
      </c>
      <c r="M103" s="25" t="n">
        <v>6.74</v>
      </c>
      <c r="N103" s="21" t="n">
        <f aca="false">M103*(G103+E103)/(F103+D103)</f>
        <v>6.60331240946403</v>
      </c>
    </row>
    <row r="105" customFormat="false" ht="12.8" hidden="false" customHeight="false" outlineLevel="0" collapsed="false">
      <c r="A105" s="3" t="s">
        <v>131</v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7" customFormat="false" ht="12.8" hidden="false" customHeight="false" outlineLevel="0" collapsed="false">
      <c r="A107" s="1" t="s">
        <v>15</v>
      </c>
      <c r="B107" s="1" t="s">
        <v>20</v>
      </c>
      <c r="C107" s="1" t="s">
        <v>132</v>
      </c>
      <c r="D107" s="1" t="n">
        <v>60</v>
      </c>
      <c r="E107" s="1" t="n">
        <v>0</v>
      </c>
      <c r="F107" s="1" t="n">
        <v>2046</v>
      </c>
      <c r="G107" s="1" t="n">
        <v>1557</v>
      </c>
      <c r="H107" s="9" t="n">
        <f aca="false">F107+D107-G107-E107</f>
        <v>549</v>
      </c>
      <c r="I107" s="1" t="s">
        <v>18</v>
      </c>
      <c r="J107" s="1" t="n">
        <v>3</v>
      </c>
      <c r="K107" s="1" t="n">
        <v>1</v>
      </c>
      <c r="L107" s="1" t="s">
        <v>83</v>
      </c>
      <c r="M107" s="17" t="n">
        <v>10</v>
      </c>
      <c r="N107" s="15" t="n">
        <f aca="false">M107*(G107+E107)/(F107+D107)</f>
        <v>7.39316239316239</v>
      </c>
    </row>
    <row r="108" customFormat="false" ht="12.8" hidden="false" customHeight="false" outlineLevel="0" collapsed="false">
      <c r="A108" s="1" t="s">
        <v>15</v>
      </c>
      <c r="B108" s="1" t="s">
        <v>20</v>
      </c>
      <c r="C108" s="1" t="s">
        <v>133</v>
      </c>
      <c r="D108" s="1" t="n">
        <v>60</v>
      </c>
      <c r="E108" s="1" t="n">
        <v>0</v>
      </c>
      <c r="F108" s="1" t="n">
        <v>2047</v>
      </c>
      <c r="G108" s="1" t="n">
        <v>1873</v>
      </c>
      <c r="H108" s="12" t="n">
        <f aca="false">F108+D108-G108-E108</f>
        <v>234</v>
      </c>
      <c r="I108" s="1" t="s">
        <v>18</v>
      </c>
      <c r="J108" s="1" t="n">
        <v>3</v>
      </c>
      <c r="K108" s="1" t="n">
        <v>1</v>
      </c>
      <c r="L108" s="1" t="s">
        <v>101</v>
      </c>
      <c r="M108" s="22" t="n">
        <v>10</v>
      </c>
      <c r="N108" s="21" t="n">
        <f aca="false">M108*(G108+E108)/(F108+D108)</f>
        <v>8.88941623160892</v>
      </c>
    </row>
    <row r="109" customFormat="false" ht="12.8" hidden="false" customHeight="false" outlineLevel="0" collapsed="false">
      <c r="A109" s="1" t="s">
        <v>15</v>
      </c>
      <c r="B109" s="1" t="s">
        <v>16</v>
      </c>
      <c r="C109" s="1" t="s">
        <v>134</v>
      </c>
      <c r="D109" s="1" t="n">
        <v>0</v>
      </c>
      <c r="E109" s="1" t="n">
        <v>60</v>
      </c>
      <c r="F109" s="1" t="n">
        <v>2049</v>
      </c>
      <c r="G109" s="1" t="n">
        <v>1871</v>
      </c>
      <c r="H109" s="29" t="n">
        <f aca="false">F109+D109-G109-E109</f>
        <v>118</v>
      </c>
      <c r="I109" s="1" t="s">
        <v>18</v>
      </c>
      <c r="J109" s="1" t="n">
        <v>1</v>
      </c>
      <c r="L109" s="1" t="s">
        <v>101</v>
      </c>
      <c r="M109" s="22" t="n">
        <v>7.56</v>
      </c>
      <c r="N109" s="27" t="n">
        <f aca="false">M109*(G109+E109)/(F109+D109)</f>
        <v>7.12462664714495</v>
      </c>
    </row>
    <row r="110" customFormat="false" ht="12.8" hidden="false" customHeight="false" outlineLevel="0" collapsed="false">
      <c r="A110" s="1" t="s">
        <v>15</v>
      </c>
      <c r="B110" s="1" t="s">
        <v>16</v>
      </c>
      <c r="C110" s="1" t="s">
        <v>135</v>
      </c>
      <c r="D110" s="1" t="n">
        <v>0</v>
      </c>
      <c r="E110" s="1" t="n">
        <v>60</v>
      </c>
      <c r="F110" s="1" t="n">
        <v>2017</v>
      </c>
      <c r="G110" s="1" t="n">
        <v>1578</v>
      </c>
      <c r="H110" s="26" t="n">
        <f aca="false">F110+D110-G110-E110</f>
        <v>379</v>
      </c>
      <c r="I110" s="1" t="s">
        <v>18</v>
      </c>
      <c r="J110" s="1" t="n">
        <v>2</v>
      </c>
      <c r="L110" s="1" t="s">
        <v>83</v>
      </c>
      <c r="M110" s="19" t="n">
        <v>9.16</v>
      </c>
      <c r="N110" s="11" t="n">
        <f aca="false">M110*(G110+E110)/(F110+D110)</f>
        <v>7.43881011403074</v>
      </c>
    </row>
    <row r="111" customFormat="false" ht="12.8" hidden="false" customHeight="false" outlineLevel="0" collapsed="false">
      <c r="A111" s="1" t="s">
        <v>15</v>
      </c>
      <c r="B111" s="1" t="s">
        <v>20</v>
      </c>
      <c r="C111" s="1" t="s">
        <v>136</v>
      </c>
      <c r="D111" s="1" t="n">
        <v>60</v>
      </c>
      <c r="E111" s="1" t="n">
        <v>0</v>
      </c>
      <c r="F111" s="1" t="n">
        <v>2012</v>
      </c>
      <c r="G111" s="1" t="n">
        <v>1724</v>
      </c>
      <c r="H111" s="5" t="n">
        <f aca="false">F111+D111-G111-E111</f>
        <v>348</v>
      </c>
      <c r="I111" s="1" t="s">
        <v>18</v>
      </c>
      <c r="J111" s="1" t="n">
        <v>1</v>
      </c>
      <c r="L111" s="1" t="s">
        <v>137</v>
      </c>
      <c r="M111" s="19" t="n">
        <v>8.45</v>
      </c>
      <c r="N111" s="20" t="n">
        <f aca="false">M111*(G111+E111)/(F111+D111)</f>
        <v>7.03079150579151</v>
      </c>
    </row>
    <row r="113" customFormat="false" ht="12.8" hidden="false" customHeight="false" outlineLevel="0" collapsed="false">
      <c r="A113" s="1" t="s">
        <v>27</v>
      </c>
      <c r="B113" s="1" t="s">
        <v>16</v>
      </c>
      <c r="C113" s="1" t="s">
        <v>138</v>
      </c>
      <c r="D113" s="1" t="n">
        <v>0</v>
      </c>
      <c r="E113" s="1" t="n">
        <v>60</v>
      </c>
      <c r="F113" s="1" t="n">
        <v>2024</v>
      </c>
      <c r="G113" s="1" t="n">
        <v>1869</v>
      </c>
      <c r="H113" s="5" t="n">
        <f aca="false">F113+D113-G113-E113</f>
        <v>95</v>
      </c>
      <c r="I113" s="1" t="s">
        <v>18</v>
      </c>
      <c r="L113" s="1" t="s">
        <v>91</v>
      </c>
      <c r="M113" s="22" t="n">
        <v>5.9</v>
      </c>
      <c r="N113" s="18" t="n">
        <f aca="false">M113*(G113+E113)/(F113+D113)</f>
        <v>5.62307312252965</v>
      </c>
    </row>
    <row r="114" customFormat="false" ht="12.8" hidden="false" customHeight="false" outlineLevel="0" collapsed="false">
      <c r="A114" s="1" t="s">
        <v>27</v>
      </c>
      <c r="B114" s="1" t="s">
        <v>20</v>
      </c>
      <c r="C114" s="1" t="s">
        <v>139</v>
      </c>
      <c r="D114" s="1" t="n">
        <v>60</v>
      </c>
      <c r="E114" s="1" t="n">
        <v>0</v>
      </c>
      <c r="F114" s="1" t="n">
        <v>2003</v>
      </c>
      <c r="G114" s="1" t="n">
        <v>1903</v>
      </c>
      <c r="H114" s="12" t="n">
        <f aca="false">F114+D114-G114-E114</f>
        <v>160</v>
      </c>
      <c r="I114" s="1" t="s">
        <v>18</v>
      </c>
      <c r="J114" s="1" t="n">
        <v>1</v>
      </c>
      <c r="L114" s="1" t="s">
        <v>91</v>
      </c>
      <c r="M114" s="19" t="n">
        <v>8.25</v>
      </c>
      <c r="N114" s="15" t="n">
        <f aca="false">M114*(G114+E114)/(F114+D114)</f>
        <v>7.61015511391178</v>
      </c>
    </row>
    <row r="115" customFormat="false" ht="12.8" hidden="false" customHeight="false" outlineLevel="0" collapsed="false">
      <c r="A115" s="1" t="s">
        <v>32</v>
      </c>
      <c r="B115" s="1" t="s">
        <v>16</v>
      </c>
      <c r="C115" s="1" t="s">
        <v>140</v>
      </c>
      <c r="D115" s="1" t="n">
        <v>0</v>
      </c>
      <c r="E115" s="1" t="n">
        <v>60</v>
      </c>
      <c r="F115" s="1" t="n">
        <v>2015</v>
      </c>
      <c r="G115" s="1" t="n">
        <v>1929</v>
      </c>
      <c r="H115" s="23" t="n">
        <f aca="false">F115+D115-G115-E115</f>
        <v>26</v>
      </c>
      <c r="I115" s="1" t="s">
        <v>18</v>
      </c>
      <c r="L115" s="1" t="s">
        <v>121</v>
      </c>
      <c r="M115" s="16" t="n">
        <v>7.85</v>
      </c>
      <c r="N115" s="8" t="n">
        <f aca="false">M115*(G115+E115)/(F115+D115)</f>
        <v>7.74870967741935</v>
      </c>
    </row>
    <row r="116" customFormat="false" ht="12.8" hidden="false" customHeight="false" outlineLevel="0" collapsed="false">
      <c r="A116" s="1" t="s">
        <v>32</v>
      </c>
      <c r="B116" s="1" t="s">
        <v>20</v>
      </c>
      <c r="C116" s="1" t="s">
        <v>141</v>
      </c>
      <c r="D116" s="1" t="n">
        <v>60</v>
      </c>
      <c r="E116" s="1" t="n">
        <v>0</v>
      </c>
      <c r="F116" s="1" t="n">
        <v>1999</v>
      </c>
      <c r="G116" s="1" t="n">
        <v>1955</v>
      </c>
      <c r="H116" s="12" t="n">
        <f aca="false">F116+D116-G116-E116</f>
        <v>104</v>
      </c>
      <c r="I116" s="1" t="s">
        <v>18</v>
      </c>
      <c r="L116" s="1" t="s">
        <v>121</v>
      </c>
      <c r="M116" s="6" t="n">
        <v>6.98</v>
      </c>
      <c r="N116" s="13" t="n">
        <f aca="false">M116*(G116+E116)/(F116+D116)</f>
        <v>6.62744050509956</v>
      </c>
    </row>
    <row r="118" customFormat="false" ht="12.8" hidden="false" customHeight="false" outlineLevel="0" collapsed="false">
      <c r="A118" s="3" t="s">
        <v>142</v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20" customFormat="false" ht="12.8" hidden="false" customHeight="false" outlineLevel="0" collapsed="false">
      <c r="A120" s="1" t="s">
        <v>15</v>
      </c>
      <c r="B120" s="1" t="s">
        <v>20</v>
      </c>
      <c r="C120" s="1" t="s">
        <v>143</v>
      </c>
      <c r="D120" s="1" t="n">
        <v>60</v>
      </c>
      <c r="E120" s="1" t="n">
        <v>0</v>
      </c>
      <c r="F120" s="1" t="n">
        <v>2033</v>
      </c>
      <c r="G120" s="1" t="n">
        <v>1954</v>
      </c>
      <c r="H120" s="26" t="n">
        <f aca="false">F120+D120-G120-E120</f>
        <v>139</v>
      </c>
      <c r="I120" s="1" t="s">
        <v>18</v>
      </c>
      <c r="J120" s="1" t="n">
        <v>2</v>
      </c>
      <c r="L120" s="1" t="s">
        <v>121</v>
      </c>
      <c r="M120" s="16" t="n">
        <v>9.7</v>
      </c>
      <c r="N120" s="15" t="n">
        <f aca="false">M120*(G120+E120)/(F120+D120)</f>
        <v>9.05580506450072</v>
      </c>
    </row>
    <row r="121" customFormat="false" ht="12.8" hidden="false" customHeight="false" outlineLevel="0" collapsed="false">
      <c r="A121" s="1" t="s">
        <v>15</v>
      </c>
      <c r="B121" s="1" t="s">
        <v>16</v>
      </c>
      <c r="C121" s="1" t="s">
        <v>144</v>
      </c>
      <c r="D121" s="1" t="n">
        <v>0</v>
      </c>
      <c r="E121" s="1" t="n">
        <v>60</v>
      </c>
      <c r="F121" s="1" t="n">
        <v>2054</v>
      </c>
      <c r="G121" s="1" t="n">
        <v>1733</v>
      </c>
      <c r="H121" s="12" t="n">
        <f aca="false">F121+D121-G121-E121</f>
        <v>261</v>
      </c>
      <c r="I121" s="1" t="s">
        <v>18</v>
      </c>
      <c r="L121" s="1" t="s">
        <v>145</v>
      </c>
      <c r="M121" s="22" t="n">
        <v>7.47</v>
      </c>
      <c r="N121" s="21" t="n">
        <f aca="false">M121*(G121+E121)/(F121+D121)</f>
        <v>6.52079357351509</v>
      </c>
    </row>
    <row r="122" customFormat="false" ht="12.8" hidden="false" customHeight="false" outlineLevel="0" collapsed="false">
      <c r="A122" s="1" t="s">
        <v>15</v>
      </c>
      <c r="B122" s="1" t="s">
        <v>20</v>
      </c>
      <c r="C122" s="1" t="s">
        <v>146</v>
      </c>
      <c r="D122" s="1" t="n">
        <v>60</v>
      </c>
      <c r="E122" s="1" t="n">
        <v>0</v>
      </c>
      <c r="F122" s="1" t="n">
        <v>2038</v>
      </c>
      <c r="G122" s="1" t="n">
        <v>1623</v>
      </c>
      <c r="H122" s="5" t="n">
        <f aca="false">F122+D122-G122-E122</f>
        <v>475</v>
      </c>
      <c r="I122" s="1" t="s">
        <v>18</v>
      </c>
      <c r="J122" s="1" t="n">
        <v>1</v>
      </c>
      <c r="K122" s="1" t="n">
        <v>1</v>
      </c>
      <c r="L122" s="1" t="s">
        <v>147</v>
      </c>
      <c r="M122" s="17" t="n">
        <v>9.46</v>
      </c>
      <c r="N122" s="15" t="n">
        <f aca="false">M122*(G122+E122)/(F122+D122)</f>
        <v>7.31819828408008</v>
      </c>
    </row>
    <row r="123" customFormat="false" ht="12.8" hidden="false" customHeight="false" outlineLevel="0" collapsed="false">
      <c r="A123" s="1" t="s">
        <v>15</v>
      </c>
      <c r="B123" s="1" t="s">
        <v>16</v>
      </c>
      <c r="C123" s="1" t="s">
        <v>148</v>
      </c>
      <c r="D123" s="1" t="n">
        <v>0</v>
      </c>
      <c r="E123" s="1" t="n">
        <v>60</v>
      </c>
      <c r="F123" s="1" t="n">
        <v>2040</v>
      </c>
      <c r="G123" s="1" t="n">
        <v>1621</v>
      </c>
      <c r="H123" s="12" t="n">
        <f aca="false">F123+D123-G123-E123</f>
        <v>359</v>
      </c>
      <c r="I123" s="1" t="s">
        <v>18</v>
      </c>
      <c r="L123" s="1" t="s">
        <v>147</v>
      </c>
      <c r="M123" s="17" t="n">
        <v>7.93</v>
      </c>
      <c r="N123" s="21" t="n">
        <f aca="false">M123*(G123+E123)/(F123+D123)</f>
        <v>6.53447549019608</v>
      </c>
    </row>
    <row r="124" customFormat="false" ht="12.8" hidden="false" customHeight="false" outlineLevel="0" collapsed="false">
      <c r="A124" s="1" t="s">
        <v>15</v>
      </c>
      <c r="B124" s="1" t="s">
        <v>16</v>
      </c>
      <c r="C124" s="1" t="s">
        <v>149</v>
      </c>
      <c r="D124" s="1" t="n">
        <v>0</v>
      </c>
      <c r="E124" s="1" t="n">
        <v>60</v>
      </c>
      <c r="F124" s="1" t="n">
        <v>2035</v>
      </c>
      <c r="G124" s="1" t="n">
        <v>1946</v>
      </c>
      <c r="H124" s="9" t="n">
        <f aca="false">F124+D124-G124-E124</f>
        <v>29</v>
      </c>
      <c r="I124" s="1" t="s">
        <v>18</v>
      </c>
      <c r="L124" s="1" t="s">
        <v>121</v>
      </c>
      <c r="M124" s="6" t="n">
        <v>6.3</v>
      </c>
      <c r="N124" s="7" t="n">
        <f aca="false">M124*(G124+E124)/(F124+D124)</f>
        <v>6.21022113022113</v>
      </c>
    </row>
    <row r="125" customFormat="false" ht="12.8" hidden="false" customHeight="false" outlineLevel="0" collapsed="false">
      <c r="A125" s="1" t="s">
        <v>15</v>
      </c>
      <c r="B125" s="1" t="s">
        <v>20</v>
      </c>
      <c r="C125" s="1" t="s">
        <v>150</v>
      </c>
      <c r="D125" s="1" t="n">
        <v>60</v>
      </c>
      <c r="E125" s="1" t="n">
        <v>0</v>
      </c>
      <c r="F125" s="1" t="n">
        <v>2028</v>
      </c>
      <c r="G125" s="1" t="n">
        <v>1731</v>
      </c>
      <c r="H125" s="9" t="n">
        <f aca="false">F125+D125-G125-E125</f>
        <v>357</v>
      </c>
      <c r="I125" s="1" t="s">
        <v>18</v>
      </c>
      <c r="L125" s="1" t="s">
        <v>145</v>
      </c>
      <c r="M125" s="22" t="n">
        <v>6.75</v>
      </c>
      <c r="N125" s="15" t="n">
        <f aca="false">M125*(G125+E125)/(F125+D125)</f>
        <v>5.59590517241379</v>
      </c>
    </row>
    <row r="127" customFormat="false" ht="12.8" hidden="false" customHeight="false" outlineLevel="0" collapsed="false">
      <c r="A127" s="1" t="s">
        <v>27</v>
      </c>
      <c r="B127" s="1" t="s">
        <v>16</v>
      </c>
      <c r="C127" s="1" t="s">
        <v>151</v>
      </c>
      <c r="D127" s="1" t="n">
        <v>0</v>
      </c>
      <c r="E127" s="1" t="n">
        <v>60</v>
      </c>
      <c r="F127" s="1" t="n">
        <v>2046</v>
      </c>
      <c r="G127" s="1" t="n">
        <v>1880</v>
      </c>
      <c r="H127" s="12" t="n">
        <f aca="false">F127+D127-G127-E127</f>
        <v>106</v>
      </c>
      <c r="I127" s="1" t="s">
        <v>18</v>
      </c>
      <c r="J127" s="1" t="n">
        <v>1</v>
      </c>
      <c r="L127" s="1" t="s">
        <v>75</v>
      </c>
      <c r="M127" s="22" t="n">
        <v>7.53</v>
      </c>
      <c r="N127" s="21" t="n">
        <f aca="false">M127*(G127+E127)/(F127+D127)</f>
        <v>7.13988269794722</v>
      </c>
    </row>
    <row r="128" customFormat="false" ht="12.8" hidden="false" customHeight="false" outlineLevel="0" collapsed="false">
      <c r="A128" s="1" t="s">
        <v>27</v>
      </c>
      <c r="B128" s="1" t="s">
        <v>20</v>
      </c>
      <c r="C128" s="1" t="s">
        <v>152</v>
      </c>
      <c r="D128" s="1" t="n">
        <v>60</v>
      </c>
      <c r="E128" s="1" t="n">
        <v>0</v>
      </c>
      <c r="F128" s="1" t="n">
        <v>2046</v>
      </c>
      <c r="G128" s="1" t="n">
        <v>1863</v>
      </c>
      <c r="H128" s="12" t="n">
        <f aca="false">F128+D128-G128-E128</f>
        <v>243</v>
      </c>
      <c r="I128" s="1" t="s">
        <v>18</v>
      </c>
      <c r="J128" s="1" t="n">
        <v>2</v>
      </c>
      <c r="K128" s="1" t="n">
        <v>1</v>
      </c>
      <c r="L128" s="1" t="s">
        <v>75</v>
      </c>
      <c r="M128" s="16" t="n">
        <v>10</v>
      </c>
      <c r="N128" s="8" t="n">
        <f aca="false">M128*(G128+E128)/(F128+D128)</f>
        <v>8.84615384615385</v>
      </c>
    </row>
    <row r="129" customFormat="false" ht="12.8" hidden="false" customHeight="false" outlineLevel="0" collapsed="false">
      <c r="A129" s="1" t="s">
        <v>32</v>
      </c>
      <c r="B129" s="1" t="s">
        <v>20</v>
      </c>
      <c r="C129" s="1" t="s">
        <v>153</v>
      </c>
      <c r="D129" s="1" t="n">
        <v>60</v>
      </c>
      <c r="E129" s="1" t="n">
        <v>0</v>
      </c>
      <c r="F129" s="1" t="n">
        <v>2052</v>
      </c>
      <c r="G129" s="1" t="n">
        <v>1840</v>
      </c>
      <c r="H129" s="23" t="n">
        <f aca="false">F129+D129-G129-E129</f>
        <v>272</v>
      </c>
      <c r="I129" s="1" t="s">
        <v>18</v>
      </c>
      <c r="L129" s="1" t="s">
        <v>124</v>
      </c>
      <c r="M129" s="6" t="n">
        <v>8.52</v>
      </c>
      <c r="N129" s="30" t="n">
        <f aca="false">M129*(G129+E129)/(F129+D129)</f>
        <v>7.42272727272727</v>
      </c>
    </row>
    <row r="130" customFormat="false" ht="12.8" hidden="false" customHeight="false" outlineLevel="0" collapsed="false">
      <c r="A130" s="1" t="s">
        <v>32</v>
      </c>
      <c r="B130" s="1" t="s">
        <v>16</v>
      </c>
      <c r="C130" s="1" t="s">
        <v>154</v>
      </c>
      <c r="D130" s="1" t="n">
        <v>0</v>
      </c>
      <c r="E130" s="1" t="n">
        <v>60</v>
      </c>
      <c r="F130" s="1" t="n">
        <v>2060</v>
      </c>
      <c r="G130" s="1" t="n">
        <v>1818</v>
      </c>
      <c r="H130" s="12" t="n">
        <f aca="false">F130+D130-G130-E130</f>
        <v>182</v>
      </c>
      <c r="I130" s="1" t="s">
        <v>18</v>
      </c>
      <c r="L130" s="1" t="s">
        <v>124</v>
      </c>
      <c r="M130" s="17" t="n">
        <v>6.68</v>
      </c>
      <c r="N130" s="18" t="n">
        <f aca="false">M130*(G130+E130)/(F130+D130)</f>
        <v>6.08982524271845</v>
      </c>
    </row>
    <row r="132" customFormat="false" ht="12.8" hidden="false" customHeight="false" outlineLevel="0" collapsed="false">
      <c r="A132" s="3" t="s">
        <v>155</v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4" customFormat="false" ht="12.8" hidden="false" customHeight="false" outlineLevel="0" collapsed="false">
      <c r="A134" s="1" t="s">
        <v>15</v>
      </c>
      <c r="B134" s="1" t="s">
        <v>20</v>
      </c>
      <c r="C134" s="1" t="s">
        <v>156</v>
      </c>
      <c r="D134" s="1" t="n">
        <v>60</v>
      </c>
      <c r="E134" s="1" t="n">
        <v>0</v>
      </c>
      <c r="F134" s="1" t="n">
        <v>2036</v>
      </c>
      <c r="G134" s="1" t="n">
        <v>1689</v>
      </c>
      <c r="H134" s="12" t="n">
        <f aca="false">F134+D134-G134-E134</f>
        <v>407</v>
      </c>
      <c r="I134" s="1" t="s">
        <v>18</v>
      </c>
      <c r="J134" s="1" t="n">
        <v>3</v>
      </c>
      <c r="L134" s="1" t="s">
        <v>157</v>
      </c>
      <c r="M134" s="31" t="n">
        <v>10</v>
      </c>
      <c r="N134" s="32" t="n">
        <f aca="false">M134*(G134+E134)/(F134+D134)</f>
        <v>8.05820610687023</v>
      </c>
    </row>
    <row r="135" customFormat="false" ht="12.8" hidden="false" customHeight="false" outlineLevel="0" collapsed="false">
      <c r="A135" s="1" t="s">
        <v>15</v>
      </c>
      <c r="B135" s="1" t="s">
        <v>16</v>
      </c>
      <c r="C135" s="1" t="s">
        <v>158</v>
      </c>
      <c r="D135" s="1" t="n">
        <v>0</v>
      </c>
      <c r="E135" s="1" t="n">
        <v>60</v>
      </c>
      <c r="F135" s="1" t="n">
        <v>2003</v>
      </c>
      <c r="G135" s="1" t="n">
        <v>1905</v>
      </c>
      <c r="H135" s="12" t="n">
        <f aca="false">F135+D135-G135-E135</f>
        <v>38</v>
      </c>
      <c r="I135" s="1" t="s">
        <v>18</v>
      </c>
      <c r="J135" s="1" t="n">
        <v>2</v>
      </c>
      <c r="L135" s="1" t="s">
        <v>159</v>
      </c>
      <c r="M135" s="19" t="n">
        <v>10</v>
      </c>
      <c r="N135" s="15" t="n">
        <f aca="false">M135*(G135+E135)/(F135+D135)</f>
        <v>9.81028457314029</v>
      </c>
    </row>
    <row r="136" customFormat="false" ht="12.8" hidden="false" customHeight="false" outlineLevel="0" collapsed="false">
      <c r="A136" s="1" t="s">
        <v>15</v>
      </c>
      <c r="B136" s="1" t="s">
        <v>16</v>
      </c>
      <c r="C136" s="1" t="s">
        <v>160</v>
      </c>
      <c r="D136" s="1" t="n">
        <v>0</v>
      </c>
      <c r="E136" s="1" t="n">
        <v>60</v>
      </c>
      <c r="F136" s="1" t="n">
        <v>2015</v>
      </c>
      <c r="G136" s="1" t="n">
        <v>1715</v>
      </c>
      <c r="H136" s="5" t="n">
        <f aca="false">F136+D136-G136-E136</f>
        <v>240</v>
      </c>
      <c r="I136" s="1" t="s">
        <v>18</v>
      </c>
      <c r="J136" s="1" t="n">
        <v>1</v>
      </c>
      <c r="K136" s="1" t="n">
        <v>1</v>
      </c>
      <c r="L136" s="1" t="s">
        <v>157</v>
      </c>
      <c r="M136" s="17" t="n">
        <v>9.01</v>
      </c>
      <c r="N136" s="15" t="n">
        <f aca="false">M136*(G136+E136)/(F136+D136)</f>
        <v>7.93684863523573</v>
      </c>
    </row>
    <row r="137" customFormat="false" ht="12.8" hidden="false" customHeight="false" outlineLevel="0" collapsed="false">
      <c r="A137" s="1" t="s">
        <v>15</v>
      </c>
      <c r="B137" s="1" t="s">
        <v>20</v>
      </c>
      <c r="C137" s="1" t="s">
        <v>161</v>
      </c>
      <c r="D137" s="1" t="n">
        <v>60</v>
      </c>
      <c r="E137" s="1" t="n">
        <v>0</v>
      </c>
      <c r="F137" s="1" t="n">
        <v>2024</v>
      </c>
      <c r="G137" s="1" t="n">
        <v>1907</v>
      </c>
      <c r="H137" s="5" t="n">
        <f aca="false">F137+D137-G137-E137</f>
        <v>177</v>
      </c>
      <c r="I137" s="1" t="s">
        <v>18</v>
      </c>
      <c r="L137" s="1" t="s">
        <v>159</v>
      </c>
      <c r="M137" s="17" t="n">
        <v>6.52</v>
      </c>
      <c r="N137" s="15" t="n">
        <f aca="false">M137*(G137+E137)/(F137+D137)</f>
        <v>5.96623800383877</v>
      </c>
    </row>
    <row r="139" customFormat="false" ht="12.8" hidden="false" customHeight="false" outlineLevel="0" collapsed="false">
      <c r="A139" s="1" t="s">
        <v>27</v>
      </c>
      <c r="B139" s="1" t="s">
        <v>16</v>
      </c>
      <c r="C139" s="1" t="s">
        <v>162</v>
      </c>
      <c r="D139" s="1" t="n">
        <v>0</v>
      </c>
      <c r="E139" s="1" t="n">
        <v>60</v>
      </c>
      <c r="F139" s="1" t="n">
        <v>2026</v>
      </c>
      <c r="G139" s="1" t="n">
        <v>1741</v>
      </c>
      <c r="H139" s="23" t="n">
        <f aca="false">F139+D139-G139-E139</f>
        <v>225</v>
      </c>
      <c r="I139" s="1" t="s">
        <v>18</v>
      </c>
      <c r="L139" s="1" t="s">
        <v>163</v>
      </c>
      <c r="M139" s="19" t="n">
        <v>8.06</v>
      </c>
      <c r="N139" s="18" t="n">
        <f aca="false">M139*(G139+E139)/(F139+D139)</f>
        <v>7.16488647581441</v>
      </c>
    </row>
    <row r="140" customFormat="false" ht="12.8" hidden="false" customHeight="false" outlineLevel="0" collapsed="false">
      <c r="A140" s="1" t="s">
        <v>27</v>
      </c>
      <c r="B140" s="1" t="s">
        <v>20</v>
      </c>
      <c r="C140" s="1" t="s">
        <v>164</v>
      </c>
      <c r="D140" s="1" t="n">
        <v>60</v>
      </c>
      <c r="E140" s="1" t="n">
        <v>0</v>
      </c>
      <c r="F140" s="1" t="n">
        <v>2024</v>
      </c>
      <c r="G140" s="1" t="n">
        <v>1735</v>
      </c>
      <c r="H140" s="12" t="n">
        <f aca="false">F140+D140-G140-E140</f>
        <v>349</v>
      </c>
      <c r="I140" s="1" t="s">
        <v>18</v>
      </c>
      <c r="J140" s="1" t="n">
        <v>2</v>
      </c>
      <c r="K140" s="1" t="n">
        <v>2</v>
      </c>
      <c r="L140" s="1" t="s">
        <v>163</v>
      </c>
      <c r="M140" s="6" t="n">
        <v>10</v>
      </c>
      <c r="N140" s="33" t="n">
        <f aca="false">M140*(G140+E140)/(F140+D140)</f>
        <v>8.3253358925144</v>
      </c>
    </row>
    <row r="141" customFormat="false" ht="12.8" hidden="false" customHeight="false" outlineLevel="0" collapsed="false">
      <c r="A141" s="1" t="s">
        <v>32</v>
      </c>
      <c r="B141" s="1" t="s">
        <v>16</v>
      </c>
      <c r="C141" s="1" t="s">
        <v>165</v>
      </c>
      <c r="D141" s="1" t="n">
        <v>0</v>
      </c>
      <c r="E141" s="1" t="n">
        <v>60</v>
      </c>
      <c r="F141" s="1" t="n">
        <v>2034</v>
      </c>
      <c r="G141" s="1" t="n">
        <v>1897</v>
      </c>
      <c r="H141" s="12" t="n">
        <f aca="false">F141+D141-G141-E141</f>
        <v>77</v>
      </c>
      <c r="I141" s="1" t="s">
        <v>18</v>
      </c>
      <c r="L141" s="1" t="s">
        <v>59</v>
      </c>
      <c r="M141" s="19" t="n">
        <v>6.89</v>
      </c>
      <c r="N141" s="15" t="n">
        <f aca="false">M141*(G141+E141)/(F141+D141)</f>
        <v>6.62916912487709</v>
      </c>
    </row>
    <row r="142" customFormat="false" ht="12.8" hidden="false" customHeight="false" outlineLevel="0" collapsed="false">
      <c r="A142" s="1" t="s">
        <v>32</v>
      </c>
      <c r="B142" s="1" t="s">
        <v>20</v>
      </c>
      <c r="C142" s="1" t="s">
        <v>166</v>
      </c>
      <c r="D142" s="1" t="n">
        <v>60</v>
      </c>
      <c r="E142" s="1" t="n">
        <v>0</v>
      </c>
      <c r="F142" s="1" t="n">
        <v>2032</v>
      </c>
      <c r="G142" s="1" t="n">
        <v>1897</v>
      </c>
      <c r="H142" s="5" t="n">
        <f aca="false">F142+D142-G142-E142</f>
        <v>195</v>
      </c>
      <c r="I142" s="1" t="s">
        <v>18</v>
      </c>
      <c r="J142" s="1" t="n">
        <v>2</v>
      </c>
      <c r="L142" s="1" t="s">
        <v>59</v>
      </c>
      <c r="M142" s="17" t="n">
        <v>10</v>
      </c>
      <c r="N142" s="15" t="n">
        <f aca="false">M142*(G142+E142)/(F142+D142)</f>
        <v>9.0678776290631</v>
      </c>
    </row>
    <row r="143" customFormat="false" ht="12.8" hidden="false" customHeight="false" outlineLevel="0" collapsed="false">
      <c r="A143" s="1" t="s">
        <v>36</v>
      </c>
      <c r="B143" s="1" t="s">
        <v>20</v>
      </c>
      <c r="C143" s="1" t="s">
        <v>167</v>
      </c>
      <c r="D143" s="1" t="n">
        <v>60</v>
      </c>
      <c r="E143" s="1" t="n">
        <v>0</v>
      </c>
      <c r="F143" s="1" t="n">
        <v>2045</v>
      </c>
      <c r="G143" s="1" t="n">
        <v>2013</v>
      </c>
      <c r="H143" s="5" t="n">
        <f aca="false">F143+D143-G143-E143</f>
        <v>92</v>
      </c>
      <c r="I143" s="1" t="s">
        <v>18</v>
      </c>
      <c r="J143" s="1" t="n">
        <v>2</v>
      </c>
      <c r="L143" s="1" t="s">
        <v>168</v>
      </c>
      <c r="M143" s="19" t="n">
        <v>10</v>
      </c>
      <c r="N143" s="15" t="n">
        <f aca="false">M143*(G143+E143)/(F143+D143)</f>
        <v>9.56294536817102</v>
      </c>
    </row>
    <row r="144" customFormat="false" ht="12.8" hidden="false" customHeight="false" outlineLevel="0" collapsed="false">
      <c r="A144" s="1" t="s">
        <v>36</v>
      </c>
      <c r="B144" s="1" t="s">
        <v>16</v>
      </c>
      <c r="C144" s="1" t="s">
        <v>169</v>
      </c>
      <c r="D144" s="1" t="n">
        <v>0</v>
      </c>
      <c r="E144" s="1" t="n">
        <v>60</v>
      </c>
      <c r="F144" s="1" t="n">
        <v>2038</v>
      </c>
      <c r="G144" s="1" t="n">
        <v>2003</v>
      </c>
      <c r="H144" s="12" t="n">
        <f aca="false">F144+D144-G144-E144</f>
        <v>-25</v>
      </c>
      <c r="I144" s="1" t="s">
        <v>18</v>
      </c>
      <c r="L144" s="1" t="s">
        <v>168</v>
      </c>
      <c r="M144" s="19" t="n">
        <v>7.19</v>
      </c>
      <c r="N144" s="15" t="n">
        <f aca="false">M144*(G144+E144)/(F144+D144)</f>
        <v>7.27819921491659</v>
      </c>
    </row>
    <row r="146" customFormat="false" ht="12.8" hidden="false" customHeight="false" outlineLevel="0" collapsed="false">
      <c r="A146" s="3" t="s">
        <v>170</v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8" customFormat="false" ht="12.8" hidden="false" customHeight="false" outlineLevel="0" collapsed="false">
      <c r="A148" s="1" t="s">
        <v>15</v>
      </c>
      <c r="B148" s="1" t="s">
        <v>16</v>
      </c>
      <c r="C148" s="1" t="s">
        <v>171</v>
      </c>
      <c r="D148" s="1" t="n">
        <v>0</v>
      </c>
      <c r="E148" s="1" t="n">
        <v>60</v>
      </c>
      <c r="F148" s="1" t="n">
        <v>1990</v>
      </c>
      <c r="G148" s="1" t="n">
        <v>1828</v>
      </c>
      <c r="H148" s="23" t="n">
        <f aca="false">F148+D148-G148-E148</f>
        <v>102</v>
      </c>
      <c r="I148" s="1" t="s">
        <v>18</v>
      </c>
      <c r="L148" s="1" t="s">
        <v>172</v>
      </c>
      <c r="M148" s="19" t="n">
        <v>6.47</v>
      </c>
      <c r="N148" s="21" t="n">
        <f aca="false">M148*(G148+E148)/(F148+D148)</f>
        <v>6.13837185929648</v>
      </c>
    </row>
    <row r="149" customFormat="false" ht="12.8" hidden="false" customHeight="false" outlineLevel="0" collapsed="false">
      <c r="A149" s="1" t="s">
        <v>15</v>
      </c>
      <c r="B149" s="1" t="s">
        <v>20</v>
      </c>
      <c r="C149" s="1" t="s">
        <v>173</v>
      </c>
      <c r="D149" s="1" t="n">
        <v>60</v>
      </c>
      <c r="E149" s="1" t="n">
        <v>0</v>
      </c>
      <c r="F149" s="1" t="n">
        <v>1975</v>
      </c>
      <c r="G149" s="1" t="n">
        <v>1759</v>
      </c>
      <c r="H149" s="5" t="n">
        <f aca="false">F149+D149-G149-E149</f>
        <v>276</v>
      </c>
      <c r="I149" s="1" t="s">
        <v>18</v>
      </c>
      <c r="K149" s="1" t="n">
        <v>1</v>
      </c>
      <c r="L149" s="1" t="s">
        <v>19</v>
      </c>
      <c r="M149" s="22" t="n">
        <v>9.44</v>
      </c>
      <c r="N149" s="18" t="n">
        <f aca="false">M149*(G149+E149)/(F149+D149)</f>
        <v>8.1596855036855</v>
      </c>
    </row>
    <row r="150" customFormat="false" ht="12.8" hidden="false" customHeight="false" outlineLevel="0" collapsed="false">
      <c r="A150" s="1" t="s">
        <v>15</v>
      </c>
      <c r="B150" s="1" t="s">
        <v>16</v>
      </c>
      <c r="C150" s="1" t="s">
        <v>174</v>
      </c>
      <c r="D150" s="1" t="n">
        <v>0</v>
      </c>
      <c r="E150" s="1" t="n">
        <v>60</v>
      </c>
      <c r="F150" s="1" t="n">
        <v>1993</v>
      </c>
      <c r="G150" s="1" t="n">
        <v>1664</v>
      </c>
      <c r="H150" s="29" t="n">
        <f aca="false">F150+D150-G150-E150</f>
        <v>269</v>
      </c>
      <c r="I150" s="1" t="s">
        <v>18</v>
      </c>
      <c r="J150" s="1" t="n">
        <v>1</v>
      </c>
      <c r="L150" s="1" t="s">
        <v>175</v>
      </c>
      <c r="M150" s="19" t="n">
        <v>9.7</v>
      </c>
      <c r="N150" s="20" t="n">
        <f aca="false">M150*(G150+E150)/(F150+D150)</f>
        <v>8.39076768690416</v>
      </c>
    </row>
    <row r="151" customFormat="false" ht="12.8" hidden="false" customHeight="false" outlineLevel="0" collapsed="false">
      <c r="A151" s="1" t="s">
        <v>15</v>
      </c>
      <c r="B151" s="1" t="s">
        <v>20</v>
      </c>
      <c r="C151" s="1" t="s">
        <v>176</v>
      </c>
      <c r="D151" s="1" t="n">
        <v>60</v>
      </c>
      <c r="E151" s="1" t="n">
        <v>0</v>
      </c>
      <c r="F151" s="1" t="n">
        <v>1978</v>
      </c>
      <c r="G151" s="1" t="n">
        <v>1670</v>
      </c>
      <c r="H151" s="5" t="n">
        <f aca="false">F151+D151-G151-E151</f>
        <v>368</v>
      </c>
      <c r="I151" s="1" t="s">
        <v>18</v>
      </c>
      <c r="L151" s="1" t="s">
        <v>175</v>
      </c>
      <c r="M151" s="14" t="n">
        <v>7.69</v>
      </c>
      <c r="N151" s="27" t="n">
        <f aca="false">M151*(G151+E151)/(F151+D151)</f>
        <v>6.30142296368989</v>
      </c>
    </row>
    <row r="152" customFormat="false" ht="12.8" hidden="false" customHeight="false" outlineLevel="0" collapsed="false">
      <c r="A152" s="1" t="s">
        <v>15</v>
      </c>
      <c r="B152" s="1" t="s">
        <v>20</v>
      </c>
      <c r="C152" s="1" t="s">
        <v>177</v>
      </c>
      <c r="D152" s="1" t="n">
        <v>60</v>
      </c>
      <c r="E152" s="1" t="n">
        <v>0</v>
      </c>
      <c r="F152" s="1" t="n">
        <v>1970</v>
      </c>
      <c r="G152" s="1" t="n">
        <v>1814</v>
      </c>
      <c r="H152" s="12" t="n">
        <f aca="false">F152+D152-G152-E152</f>
        <v>216</v>
      </c>
      <c r="I152" s="1" t="s">
        <v>18</v>
      </c>
      <c r="J152" s="1" t="n">
        <v>1</v>
      </c>
      <c r="K152" s="1" t="n">
        <v>2</v>
      </c>
      <c r="L152" s="1" t="s">
        <v>172</v>
      </c>
      <c r="M152" s="14" t="n">
        <v>10</v>
      </c>
      <c r="N152" s="15" t="n">
        <f aca="false">M152*(G152+E152)/(F152+D152)</f>
        <v>8.93596059113301</v>
      </c>
    </row>
    <row r="154" customFormat="false" ht="12.8" hidden="false" customHeight="false" outlineLevel="0" collapsed="false">
      <c r="A154" s="1" t="s">
        <v>27</v>
      </c>
      <c r="B154" s="1" t="s">
        <v>16</v>
      </c>
      <c r="C154" s="1" t="s">
        <v>178</v>
      </c>
      <c r="D154" s="1" t="n">
        <v>0</v>
      </c>
      <c r="E154" s="1" t="n">
        <v>60</v>
      </c>
      <c r="F154" s="1" t="n">
        <v>1974</v>
      </c>
      <c r="G154" s="1" t="n">
        <v>1765</v>
      </c>
      <c r="H154" s="5" t="n">
        <f aca="false">F154+D154-G154-E154</f>
        <v>149</v>
      </c>
      <c r="I154" s="1" t="s">
        <v>18</v>
      </c>
      <c r="L154" s="1" t="s">
        <v>179</v>
      </c>
      <c r="M154" s="34" t="n">
        <v>7.66</v>
      </c>
      <c r="N154" s="11" t="n">
        <f aca="false">M154*(G154+E154)/(F154+D154)</f>
        <v>7.08181357649443</v>
      </c>
    </row>
    <row r="155" customFormat="false" ht="12.8" hidden="false" customHeight="false" outlineLevel="0" collapsed="false">
      <c r="A155" s="1" t="s">
        <v>27</v>
      </c>
      <c r="B155" s="1" t="s">
        <v>20</v>
      </c>
      <c r="C155" s="1" t="s">
        <v>180</v>
      </c>
      <c r="D155" s="1" t="n">
        <v>60</v>
      </c>
      <c r="E155" s="1" t="n">
        <v>0</v>
      </c>
      <c r="F155" s="1" t="n">
        <v>1966</v>
      </c>
      <c r="G155" s="1" t="n">
        <v>1767</v>
      </c>
      <c r="H155" s="5" t="n">
        <f aca="false">F155+D155-G155-E155</f>
        <v>259</v>
      </c>
      <c r="I155" s="1" t="s">
        <v>18</v>
      </c>
      <c r="J155" s="1" t="n">
        <v>1</v>
      </c>
      <c r="L155" s="1" t="s">
        <v>179</v>
      </c>
      <c r="M155" s="22" t="n">
        <v>9.19</v>
      </c>
      <c r="N155" s="18" t="n">
        <f aca="false">M155*(G155+E155)/(F155+D155)</f>
        <v>8.0151678183613</v>
      </c>
    </row>
    <row r="156" customFormat="false" ht="12.8" hidden="false" customHeight="false" outlineLevel="0" collapsed="false">
      <c r="A156" s="1" t="s">
        <v>32</v>
      </c>
      <c r="B156" s="1" t="s">
        <v>57</v>
      </c>
      <c r="C156" s="1" t="s">
        <v>181</v>
      </c>
      <c r="D156" s="1" t="n">
        <v>0</v>
      </c>
      <c r="E156" s="1" t="n">
        <v>0</v>
      </c>
      <c r="F156" s="1" t="n">
        <v>1971</v>
      </c>
      <c r="G156" s="1" t="n">
        <v>2015</v>
      </c>
      <c r="H156" s="12" t="n">
        <f aca="false">F156+D156-G156-E156</f>
        <v>-44</v>
      </c>
      <c r="I156" s="1" t="s">
        <v>18</v>
      </c>
      <c r="L156" s="1" t="s">
        <v>94</v>
      </c>
      <c r="M156" s="19" t="n">
        <v>6.8</v>
      </c>
      <c r="N156" s="15" t="n">
        <f aca="false">M156*(G156+E156)/(F156+D156)</f>
        <v>6.95180111618468</v>
      </c>
    </row>
    <row r="158" customFormat="false" ht="12.8" hidden="false" customHeight="false" outlineLevel="0" collapsed="false">
      <c r="A158" s="3" t="s">
        <v>182</v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60" customFormat="false" ht="12.8" hidden="false" customHeight="false" outlineLevel="0" collapsed="false">
      <c r="A160" s="1" t="s">
        <v>15</v>
      </c>
      <c r="B160" s="1" t="s">
        <v>20</v>
      </c>
      <c r="C160" s="1" t="s">
        <v>183</v>
      </c>
      <c r="D160" s="1" t="n">
        <v>60</v>
      </c>
      <c r="E160" s="1" t="n">
        <v>0</v>
      </c>
      <c r="F160" s="1" t="n">
        <v>1953</v>
      </c>
      <c r="G160" s="1" t="n">
        <v>1554</v>
      </c>
      <c r="H160" s="5" t="n">
        <f aca="false">F160+D160-G160-E160</f>
        <v>459</v>
      </c>
      <c r="I160" s="1" t="s">
        <v>18</v>
      </c>
      <c r="J160" s="1" t="n">
        <v>1</v>
      </c>
      <c r="K160" s="1" t="n">
        <v>1</v>
      </c>
      <c r="L160" s="1" t="s">
        <v>184</v>
      </c>
      <c r="M160" s="17" t="n">
        <v>10</v>
      </c>
      <c r="N160" s="15" t="n">
        <f aca="false">M160*(G160+E160)/(F160+D160)</f>
        <v>7.71982116244411</v>
      </c>
    </row>
    <row r="161" customFormat="false" ht="12.8" hidden="false" customHeight="false" outlineLevel="0" collapsed="false">
      <c r="A161" s="1" t="s">
        <v>15</v>
      </c>
      <c r="B161" s="1" t="s">
        <v>16</v>
      </c>
      <c r="C161" s="1" t="s">
        <v>185</v>
      </c>
      <c r="D161" s="1" t="n">
        <v>0</v>
      </c>
      <c r="E161" s="1" t="n">
        <v>60</v>
      </c>
      <c r="F161" s="1" t="n">
        <v>1938</v>
      </c>
      <c r="G161" s="1" t="n">
        <v>1848</v>
      </c>
      <c r="H161" s="29" t="n">
        <f aca="false">F161+D161-G161-E161</f>
        <v>30</v>
      </c>
      <c r="I161" s="1" t="s">
        <v>18</v>
      </c>
      <c r="J161" s="1" t="n">
        <v>1</v>
      </c>
      <c r="K161" s="1" t="n">
        <v>1</v>
      </c>
      <c r="L161" s="1" t="s">
        <v>121</v>
      </c>
      <c r="M161" s="17" t="n">
        <v>8.9</v>
      </c>
      <c r="N161" s="20" t="n">
        <f aca="false">M161*(G161+E161)/(F161+D161)</f>
        <v>8.76222910216718</v>
      </c>
    </row>
    <row r="162" customFormat="false" ht="12.8" hidden="false" customHeight="false" outlineLevel="0" collapsed="false">
      <c r="A162" s="1" t="s">
        <v>15</v>
      </c>
      <c r="B162" s="1" t="s">
        <v>20</v>
      </c>
      <c r="C162" s="1" t="s">
        <v>186</v>
      </c>
      <c r="D162" s="1" t="n">
        <v>60</v>
      </c>
      <c r="E162" s="1" t="n">
        <v>0</v>
      </c>
      <c r="F162" s="1" t="n">
        <v>1942</v>
      </c>
      <c r="G162" s="1" t="n">
        <v>1628</v>
      </c>
      <c r="H162" s="5" t="n">
        <f aca="false">F162+D162-G162-E162</f>
        <v>374</v>
      </c>
      <c r="I162" s="1" t="s">
        <v>18</v>
      </c>
      <c r="J162" s="1" t="n">
        <v>1</v>
      </c>
      <c r="L162" s="1" t="s">
        <v>22</v>
      </c>
      <c r="M162" s="16" t="n">
        <v>8.53</v>
      </c>
      <c r="N162" s="18" t="n">
        <f aca="false">M162*(G162+E162)/(F162+D162)</f>
        <v>6.93648351648352</v>
      </c>
    </row>
    <row r="163" customFormat="false" ht="12.8" hidden="false" customHeight="false" outlineLevel="0" collapsed="false">
      <c r="A163" s="1" t="s">
        <v>15</v>
      </c>
      <c r="B163" s="1" t="s">
        <v>20</v>
      </c>
      <c r="C163" s="1" t="s">
        <v>187</v>
      </c>
      <c r="D163" s="1" t="n">
        <v>60</v>
      </c>
      <c r="E163" s="1" t="n">
        <v>0</v>
      </c>
      <c r="F163" s="1" t="n">
        <v>1927</v>
      </c>
      <c r="G163" s="1" t="n">
        <v>1855</v>
      </c>
      <c r="H163" s="23" t="n">
        <f aca="false">F163+D163-G163-E163</f>
        <v>132</v>
      </c>
      <c r="I163" s="1" t="s">
        <v>18</v>
      </c>
      <c r="L163" s="1" t="s">
        <v>121</v>
      </c>
      <c r="M163" s="22" t="n">
        <v>8.32</v>
      </c>
      <c r="N163" s="8" t="n">
        <f aca="false">M163*(G163+E163)/(F163+D163)</f>
        <v>7.76728736789129</v>
      </c>
    </row>
    <row r="165" customFormat="false" ht="12.8" hidden="false" customHeight="false" outlineLevel="0" collapsed="false">
      <c r="A165" s="1" t="s">
        <v>27</v>
      </c>
      <c r="B165" s="1" t="s">
        <v>20</v>
      </c>
      <c r="C165" s="1" t="s">
        <v>188</v>
      </c>
      <c r="D165" s="1" t="n">
        <v>60</v>
      </c>
      <c r="E165" s="1" t="n">
        <v>0</v>
      </c>
      <c r="F165" s="1" t="n">
        <v>1935</v>
      </c>
      <c r="G165" s="1" t="n">
        <v>1868</v>
      </c>
      <c r="H165" s="12" t="n">
        <f aca="false">F165+D165-G165-E165</f>
        <v>127</v>
      </c>
      <c r="I165" s="1" t="s">
        <v>18</v>
      </c>
      <c r="J165" s="1" t="n">
        <v>1</v>
      </c>
      <c r="L165" s="1" t="s">
        <v>91</v>
      </c>
      <c r="M165" s="14" t="n">
        <v>7.08</v>
      </c>
      <c r="N165" s="15" t="n">
        <f aca="false">M165*(G165+E165)/(F165+D165)</f>
        <v>6.62929323308271</v>
      </c>
    </row>
    <row r="166" customFormat="false" ht="12.8" hidden="false" customHeight="false" outlineLevel="0" collapsed="false">
      <c r="A166" s="1" t="s">
        <v>27</v>
      </c>
      <c r="B166" s="1" t="s">
        <v>16</v>
      </c>
      <c r="C166" s="3" t="s">
        <v>189</v>
      </c>
      <c r="D166" s="1" t="n">
        <v>0</v>
      </c>
      <c r="E166" s="1" t="n">
        <v>60</v>
      </c>
      <c r="F166" s="1" t="n">
        <v>1919</v>
      </c>
      <c r="G166" s="1" t="n">
        <v>1876</v>
      </c>
      <c r="H166" s="12" t="n">
        <f aca="false">F166+D166-G166-E166</f>
        <v>-17</v>
      </c>
      <c r="I166" s="1" t="s">
        <v>18</v>
      </c>
      <c r="J166" s="1" t="n">
        <v>1</v>
      </c>
      <c r="L166" s="1" t="s">
        <v>91</v>
      </c>
      <c r="M166" s="19" t="n">
        <v>8.25</v>
      </c>
      <c r="N166" s="15" t="n">
        <f aca="false">M166*(G166+E166)/(F166+D166)</f>
        <v>8.32308494007295</v>
      </c>
    </row>
    <row r="168" customFormat="false" ht="12.8" hidden="false" customHeight="false" outlineLevel="0" collapsed="false">
      <c r="A168" s="3" t="s">
        <v>190</v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70" customFormat="false" ht="12.8" hidden="false" customHeight="false" outlineLevel="0" collapsed="false">
      <c r="A170" s="1" t="s">
        <v>15</v>
      </c>
      <c r="B170" s="1" t="s">
        <v>16</v>
      </c>
      <c r="C170" s="1" t="s">
        <v>191</v>
      </c>
      <c r="D170" s="1" t="n">
        <v>0</v>
      </c>
      <c r="E170" s="1" t="n">
        <v>60</v>
      </c>
      <c r="F170" s="1" t="n">
        <v>1892</v>
      </c>
      <c r="G170" s="1" t="n">
        <v>1617</v>
      </c>
      <c r="H170" s="5" t="n">
        <f aca="false">F170+D170-G170-E170</f>
        <v>215</v>
      </c>
      <c r="I170" s="1" t="s">
        <v>91</v>
      </c>
      <c r="L170" s="1" t="s">
        <v>192</v>
      </c>
      <c r="M170" s="19" t="n">
        <v>7.01</v>
      </c>
      <c r="N170" s="15" t="n">
        <f aca="false">M170*(G170+E170)/(F170+D170)</f>
        <v>6.21340909090909</v>
      </c>
    </row>
    <row r="171" customFormat="false" ht="12.8" hidden="false" customHeight="false" outlineLevel="0" collapsed="false">
      <c r="A171" s="1" t="s">
        <v>15</v>
      </c>
      <c r="B171" s="1" t="s">
        <v>20</v>
      </c>
      <c r="C171" s="1" t="s">
        <v>193</v>
      </c>
      <c r="D171" s="1" t="n">
        <v>60</v>
      </c>
      <c r="E171" s="1" t="n">
        <v>0</v>
      </c>
      <c r="F171" s="1" t="n">
        <v>1901</v>
      </c>
      <c r="G171" s="1" t="n">
        <v>2019</v>
      </c>
      <c r="H171" s="5" t="n">
        <f aca="false">F171+D171-G171-E171</f>
        <v>-58</v>
      </c>
      <c r="I171" s="1" t="s">
        <v>91</v>
      </c>
      <c r="J171" s="1" t="n">
        <v>1</v>
      </c>
      <c r="L171" s="1" t="s">
        <v>101</v>
      </c>
      <c r="M171" s="19" t="n">
        <v>7.55</v>
      </c>
      <c r="N171" s="15" t="n">
        <f aca="false">M171*(G171+E171)/(F171+D171)</f>
        <v>7.77330443651198</v>
      </c>
    </row>
    <row r="172" customFormat="false" ht="12.8" hidden="false" customHeight="false" outlineLevel="0" collapsed="false">
      <c r="A172" s="1" t="s">
        <v>15</v>
      </c>
      <c r="B172" s="1" t="s">
        <v>20</v>
      </c>
      <c r="C172" s="1" t="s">
        <v>194</v>
      </c>
      <c r="D172" s="1" t="n">
        <v>60</v>
      </c>
      <c r="E172" s="1" t="n">
        <v>0</v>
      </c>
      <c r="F172" s="1" t="n">
        <v>1902</v>
      </c>
      <c r="G172" s="1" t="n">
        <v>1791</v>
      </c>
      <c r="H172" s="12" t="n">
        <f aca="false">F172+D172-G172-E172</f>
        <v>171</v>
      </c>
      <c r="I172" s="1" t="s">
        <v>91</v>
      </c>
      <c r="J172" s="1" t="n">
        <v>2</v>
      </c>
      <c r="L172" s="1" t="s">
        <v>195</v>
      </c>
      <c r="M172" s="22" t="n">
        <v>8.93</v>
      </c>
      <c r="N172" s="21" t="n">
        <f aca="false">M172*(G172+E172)/(F172+D172)</f>
        <v>8.15169724770642</v>
      </c>
    </row>
    <row r="173" customFormat="false" ht="12.8" hidden="false" customHeight="false" outlineLevel="0" collapsed="false">
      <c r="A173" s="1" t="s">
        <v>15</v>
      </c>
      <c r="B173" s="1" t="s">
        <v>16</v>
      </c>
      <c r="C173" s="1" t="s">
        <v>196</v>
      </c>
      <c r="D173" s="1" t="n">
        <v>0</v>
      </c>
      <c r="E173" s="1" t="n">
        <v>60</v>
      </c>
      <c r="F173" s="1" t="n">
        <v>1924</v>
      </c>
      <c r="G173" s="1" t="n">
        <v>2013</v>
      </c>
      <c r="H173" s="12" t="n">
        <f aca="false">F173+D173-G173-E173</f>
        <v>-149</v>
      </c>
      <c r="I173" s="1" t="s">
        <v>91</v>
      </c>
      <c r="L173" s="1" t="s">
        <v>101</v>
      </c>
      <c r="M173" s="16" t="n">
        <v>6.42</v>
      </c>
      <c r="N173" s="8" t="n">
        <f aca="false">M173*(G173+E173)/(F173+D173)</f>
        <v>6.91718295218295</v>
      </c>
    </row>
    <row r="174" customFormat="false" ht="12.8" hidden="false" customHeight="false" outlineLevel="0" collapsed="false">
      <c r="A174" s="1" t="s">
        <v>15</v>
      </c>
      <c r="B174" s="1" t="s">
        <v>20</v>
      </c>
      <c r="C174" s="1" t="s">
        <v>197</v>
      </c>
      <c r="D174" s="1" t="n">
        <v>60</v>
      </c>
      <c r="E174" s="1" t="n">
        <v>0</v>
      </c>
      <c r="F174" s="1" t="n">
        <v>1906</v>
      </c>
      <c r="G174" s="1" t="n">
        <v>1609</v>
      </c>
      <c r="H174" s="12" t="n">
        <f aca="false">F174+D174-G174-E174</f>
        <v>357</v>
      </c>
      <c r="I174" s="1" t="s">
        <v>91</v>
      </c>
      <c r="J174" s="1" t="n">
        <v>2</v>
      </c>
      <c r="L174" s="1" t="s">
        <v>192</v>
      </c>
      <c r="M174" s="22" t="n">
        <v>9.89</v>
      </c>
      <c r="N174" s="7" t="n">
        <f aca="false">M174*(G174+E174)/(F174+D174)</f>
        <v>8.09410478128179</v>
      </c>
    </row>
    <row r="176" customFormat="false" ht="12.8" hidden="false" customHeight="false" outlineLevel="0" collapsed="false">
      <c r="A176" s="1" t="s">
        <v>27</v>
      </c>
      <c r="B176" s="1" t="s">
        <v>20</v>
      </c>
      <c r="C176" s="1" t="s">
        <v>198</v>
      </c>
      <c r="D176" s="1" t="n">
        <v>60</v>
      </c>
      <c r="E176" s="1" t="n">
        <v>0</v>
      </c>
      <c r="F176" s="1" t="n">
        <v>1923</v>
      </c>
      <c r="G176" s="1" t="n">
        <v>1938</v>
      </c>
      <c r="H176" s="23" t="n">
        <f aca="false">F176+D176-G176-E176</f>
        <v>45</v>
      </c>
      <c r="I176" s="1" t="s">
        <v>91</v>
      </c>
      <c r="L176" s="1" t="s">
        <v>54</v>
      </c>
      <c r="M176" s="10" t="n">
        <v>7.26</v>
      </c>
      <c r="N176" s="20" t="n">
        <f aca="false">M176*(G176+E176)/(F176+D176)</f>
        <v>7.09524962178517</v>
      </c>
    </row>
    <row r="177" customFormat="false" ht="12.8" hidden="false" customHeight="false" outlineLevel="0" collapsed="false">
      <c r="A177" s="1" t="s">
        <v>27</v>
      </c>
      <c r="B177" s="1" t="s">
        <v>16</v>
      </c>
      <c r="C177" s="1" t="s">
        <v>199</v>
      </c>
      <c r="D177" s="1" t="n">
        <v>0</v>
      </c>
      <c r="E177" s="1" t="n">
        <v>60</v>
      </c>
      <c r="F177" s="1" t="n">
        <v>1899</v>
      </c>
      <c r="G177" s="1" t="n">
        <v>1944</v>
      </c>
      <c r="H177" s="12" t="n">
        <f aca="false">F177+D177-G177-E177</f>
        <v>-105</v>
      </c>
      <c r="I177" s="1" t="s">
        <v>91</v>
      </c>
      <c r="L177" s="1" t="s">
        <v>54</v>
      </c>
      <c r="M177" s="10" t="n">
        <v>7.03</v>
      </c>
      <c r="N177" s="20" t="n">
        <f aca="false">M177*(G177+E177)/(F177+D177)</f>
        <v>7.41870458135861</v>
      </c>
    </row>
    <row r="179" customFormat="false" ht="12.8" hidden="false" customHeight="false" outlineLevel="0" collapsed="false">
      <c r="A179" s="3" t="s">
        <v>200</v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1" customFormat="false" ht="12.8" hidden="false" customHeight="false" outlineLevel="0" collapsed="false">
      <c r="A181" s="1" t="s">
        <v>15</v>
      </c>
      <c r="B181" s="1" t="s">
        <v>20</v>
      </c>
      <c r="C181" s="1" t="s">
        <v>201</v>
      </c>
      <c r="D181" s="1" t="n">
        <v>60</v>
      </c>
      <c r="E181" s="1" t="n">
        <v>0</v>
      </c>
      <c r="F181" s="1" t="n">
        <v>1883</v>
      </c>
      <c r="G181" s="1" t="n">
        <v>1787</v>
      </c>
      <c r="H181" s="5" t="n">
        <f aca="false">F181+D181-G181-E181</f>
        <v>156</v>
      </c>
      <c r="I181" s="1" t="s">
        <v>91</v>
      </c>
      <c r="L181" s="1" t="s">
        <v>121</v>
      </c>
      <c r="M181" s="19" t="n">
        <v>7.18</v>
      </c>
      <c r="N181" s="15" t="n">
        <f aca="false">M181*(G181+E181)/(F181+D181)</f>
        <v>6.60353062274833</v>
      </c>
    </row>
    <row r="182" customFormat="false" ht="12.8" hidden="false" customHeight="false" outlineLevel="0" collapsed="false">
      <c r="A182" s="1" t="s">
        <v>15</v>
      </c>
      <c r="B182" s="1" t="s">
        <v>16</v>
      </c>
      <c r="C182" s="1" t="s">
        <v>202</v>
      </c>
      <c r="D182" s="1" t="n">
        <v>0</v>
      </c>
      <c r="E182" s="1" t="n">
        <v>60</v>
      </c>
      <c r="F182" s="1" t="n">
        <v>1890</v>
      </c>
      <c r="G182" s="1" t="n">
        <v>1608</v>
      </c>
      <c r="H182" s="5" t="n">
        <f aca="false">F182+D182-G182-E182</f>
        <v>222</v>
      </c>
      <c r="I182" s="1" t="s">
        <v>91</v>
      </c>
      <c r="J182" s="1" t="n">
        <v>1</v>
      </c>
      <c r="K182" s="1" t="n">
        <v>1</v>
      </c>
      <c r="L182" s="1" t="s">
        <v>203</v>
      </c>
      <c r="M182" s="19" t="n">
        <v>8.72</v>
      </c>
      <c r="N182" s="15" t="n">
        <f aca="false">M182*(G182+E182)/(F182+D182)</f>
        <v>7.69574603174603</v>
      </c>
    </row>
    <row r="183" customFormat="false" ht="12.8" hidden="false" customHeight="false" outlineLevel="0" collapsed="false">
      <c r="A183" s="1" t="s">
        <v>15</v>
      </c>
      <c r="B183" s="1" t="s">
        <v>16</v>
      </c>
      <c r="C183" s="1" t="s">
        <v>204</v>
      </c>
      <c r="D183" s="1" t="n">
        <v>0</v>
      </c>
      <c r="E183" s="1" t="n">
        <v>60</v>
      </c>
      <c r="F183" s="1" t="n">
        <v>1894</v>
      </c>
      <c r="G183" s="1" t="n">
        <v>1815</v>
      </c>
      <c r="H183" s="12" t="n">
        <f aca="false">F183+D183-G183-E183</f>
        <v>19</v>
      </c>
      <c r="I183" s="1" t="s">
        <v>91</v>
      </c>
      <c r="J183" s="1" t="n">
        <v>1</v>
      </c>
      <c r="L183" s="1" t="s">
        <v>81</v>
      </c>
      <c r="M183" s="22" t="n">
        <v>8.38</v>
      </c>
      <c r="N183" s="21" t="n">
        <f aca="false">M183*(G183+E183)/(F183+D183)</f>
        <v>8.29593453009504</v>
      </c>
    </row>
    <row r="184" customFormat="false" ht="12.8" hidden="false" customHeight="false" outlineLevel="0" collapsed="false">
      <c r="A184" s="1" t="s">
        <v>15</v>
      </c>
      <c r="B184" s="1" t="s">
        <v>20</v>
      </c>
      <c r="C184" s="1" t="s">
        <v>205</v>
      </c>
      <c r="D184" s="1" t="n">
        <v>60</v>
      </c>
      <c r="E184" s="1" t="n">
        <v>0</v>
      </c>
      <c r="F184" s="1" t="n">
        <v>1882</v>
      </c>
      <c r="G184" s="1" t="n">
        <v>1583</v>
      </c>
      <c r="H184" s="12" t="n">
        <f aca="false">F184+D184-G184-E184</f>
        <v>359</v>
      </c>
      <c r="I184" s="1" t="s">
        <v>91</v>
      </c>
      <c r="J184" s="1" t="n">
        <v>2</v>
      </c>
      <c r="K184" s="1" t="n">
        <v>2</v>
      </c>
      <c r="L184" s="1" t="s">
        <v>203</v>
      </c>
      <c r="M184" s="16" t="n">
        <v>10</v>
      </c>
      <c r="N184" s="8" t="n">
        <f aca="false">M184*(G184+E184)/(F184+D184)</f>
        <v>8.1513903192585</v>
      </c>
    </row>
    <row r="185" customFormat="false" ht="12.8" hidden="false" customHeight="false" outlineLevel="0" collapsed="false">
      <c r="A185" s="1" t="s">
        <v>15</v>
      </c>
      <c r="B185" s="1" t="s">
        <v>16</v>
      </c>
      <c r="C185" s="1" t="s">
        <v>206</v>
      </c>
      <c r="D185" s="1" t="n">
        <v>0</v>
      </c>
      <c r="E185" s="1" t="n">
        <v>60</v>
      </c>
      <c r="F185" s="1" t="n">
        <v>1887</v>
      </c>
      <c r="G185" s="1" t="n">
        <v>1747</v>
      </c>
      <c r="H185" s="12" t="n">
        <f aca="false">F185+D185-G185-E185</f>
        <v>80</v>
      </c>
      <c r="I185" s="1" t="s">
        <v>91</v>
      </c>
      <c r="K185" s="1" t="n">
        <v>1</v>
      </c>
      <c r="L185" s="1" t="s">
        <v>121</v>
      </c>
      <c r="M185" s="22" t="n">
        <v>6.93</v>
      </c>
      <c r="N185" s="7" t="n">
        <f aca="false">M185*(G185+E185)/(F185+D185)</f>
        <v>6.63620031796502</v>
      </c>
    </row>
    <row r="187" customFormat="false" ht="12.8" hidden="false" customHeight="false" outlineLevel="0" collapsed="false">
      <c r="A187" s="1" t="s">
        <v>27</v>
      </c>
      <c r="B187" s="1" t="s">
        <v>20</v>
      </c>
      <c r="C187" s="1" t="s">
        <v>207</v>
      </c>
      <c r="D187" s="1" t="n">
        <v>60</v>
      </c>
      <c r="E187" s="1" t="n">
        <v>0</v>
      </c>
      <c r="F187" s="1" t="n">
        <v>1863</v>
      </c>
      <c r="G187" s="1" t="n">
        <v>2004</v>
      </c>
      <c r="H187" s="23" t="n">
        <f aca="false">F187+D187-G187-E187</f>
        <v>-81</v>
      </c>
      <c r="I187" s="1" t="s">
        <v>91</v>
      </c>
      <c r="L187" s="1" t="s">
        <v>94</v>
      </c>
      <c r="M187" s="10" t="n">
        <v>6.87</v>
      </c>
      <c r="N187" s="20" t="n">
        <f aca="false">M187*(G187+E187)/(F187+D187)</f>
        <v>7.159375975039</v>
      </c>
    </row>
    <row r="188" customFormat="false" ht="12.8" hidden="false" customHeight="false" outlineLevel="0" collapsed="false">
      <c r="A188" s="1" t="s">
        <v>27</v>
      </c>
      <c r="B188" s="1" t="s">
        <v>16</v>
      </c>
      <c r="C188" s="1" t="s">
        <v>208</v>
      </c>
      <c r="D188" s="1" t="n">
        <v>0</v>
      </c>
      <c r="E188" s="1" t="n">
        <v>60</v>
      </c>
      <c r="F188" s="1" t="n">
        <v>1872</v>
      </c>
      <c r="G188" s="1" t="n">
        <v>2001</v>
      </c>
      <c r="H188" s="12" t="n">
        <f aca="false">F188+D188-G188-E188</f>
        <v>-189</v>
      </c>
      <c r="I188" s="1" t="s">
        <v>91</v>
      </c>
      <c r="L188" s="1" t="s">
        <v>94</v>
      </c>
      <c r="M188" s="10" t="n">
        <v>6.91</v>
      </c>
      <c r="N188" s="20" t="n">
        <f aca="false">M188*(G188+E188)/(F188+D188)</f>
        <v>7.60764423076923</v>
      </c>
    </row>
  </sheetData>
  <mergeCells count="14">
    <mergeCell ref="A4:N4"/>
    <mergeCell ref="A19:N19"/>
    <mergeCell ref="A36:N36"/>
    <mergeCell ref="A51:N51"/>
    <mergeCell ref="A66:N66"/>
    <mergeCell ref="A77:N77"/>
    <mergeCell ref="A94:N94"/>
    <mergeCell ref="A105:N105"/>
    <mergeCell ref="A118:N118"/>
    <mergeCell ref="A132:N132"/>
    <mergeCell ref="A146:N146"/>
    <mergeCell ref="A158:N158"/>
    <mergeCell ref="A168:N168"/>
    <mergeCell ref="A179:N179"/>
  </mergeCells>
  <conditionalFormatting sqref="M189:N1048576 M1:N74 M76:N142 M145:N155 M157:N178">
    <cfRule type="colorScale" priority="2">
      <colorScale>
        <cfvo type="num" val="4"/>
        <cfvo type="num" val="7"/>
        <cfvo type="num" val="11"/>
        <color rgb="FF8D281E"/>
        <color rgb="FFFFFFFF"/>
        <color rgb="FF224B12"/>
      </colorScale>
    </cfRule>
  </conditionalFormatting>
  <conditionalFormatting sqref="H189:H1048576 H1:H142 H145:H155 H157:H178">
    <cfRule type="colorScale" priority="3">
      <colorScale>
        <cfvo type="num" val="-749"/>
        <cfvo type="num" val="-1"/>
        <cfvo type="num" val="750"/>
        <color rgb="FF8D281E"/>
        <color rgb="FFFFFFFF"/>
        <color rgb="FF224B12"/>
      </colorScale>
    </cfRule>
  </conditionalFormatting>
  <conditionalFormatting sqref="F189:F1048576 G189:G1048576 F1:G142 F145:G155 F157:G178">
    <cfRule type="colorScale" priority="4">
      <colorScale>
        <cfvo type="num" val="1300"/>
        <cfvo type="num" val="1800"/>
        <cfvo type="num" val="2300"/>
        <color rgb="FF8D281E"/>
        <color rgb="FFFFFFFF"/>
        <color rgb="FF224B12"/>
      </colorScale>
    </cfRule>
  </conditionalFormatting>
  <conditionalFormatting sqref="M143:N144">
    <cfRule type="colorScale" priority="5">
      <colorScale>
        <cfvo type="num" val="4"/>
        <cfvo type="num" val="7"/>
        <cfvo type="num" val="11"/>
        <color rgb="FF8D281E"/>
        <color rgb="FFFFFFFF"/>
        <color rgb="FF224B12"/>
      </colorScale>
    </cfRule>
  </conditionalFormatting>
  <conditionalFormatting sqref="H143:H144">
    <cfRule type="colorScale" priority="6">
      <colorScale>
        <cfvo type="num" val="-749"/>
        <cfvo type="num" val="-1"/>
        <cfvo type="num" val="750"/>
        <color rgb="FF8D281E"/>
        <color rgb="FFFFFFFF"/>
        <color rgb="FF224B12"/>
      </colorScale>
    </cfRule>
  </conditionalFormatting>
  <conditionalFormatting sqref="F143:G144">
    <cfRule type="colorScale" priority="7">
      <colorScale>
        <cfvo type="num" val="1300"/>
        <cfvo type="num" val="1800"/>
        <cfvo type="num" val="2300"/>
        <color rgb="FF8D281E"/>
        <color rgb="FFFFFFFF"/>
        <color rgb="FF224B12"/>
      </colorScale>
    </cfRule>
  </conditionalFormatting>
  <conditionalFormatting sqref="F156">
    <cfRule type="colorScale" priority="8">
      <colorScale>
        <cfvo type="num" val="1300"/>
        <cfvo type="num" val="1800"/>
        <cfvo type="num" val="2300"/>
        <color rgb="FF8D281E"/>
        <color rgb="FFFFFFFF"/>
        <color rgb="FF224B12"/>
      </colorScale>
    </cfRule>
  </conditionalFormatting>
  <conditionalFormatting sqref="G156">
    <cfRule type="colorScale" priority="9">
      <colorScale>
        <cfvo type="num" val="1300"/>
        <cfvo type="num" val="1800"/>
        <cfvo type="num" val="2300"/>
        <color rgb="FF8D281E"/>
        <color rgb="FFFFFFFF"/>
        <color rgb="FF224B12"/>
      </colorScale>
    </cfRule>
  </conditionalFormatting>
  <conditionalFormatting sqref="H156">
    <cfRule type="colorScale" priority="10">
      <colorScale>
        <cfvo type="num" val="-749"/>
        <cfvo type="num" val="-1"/>
        <cfvo type="num" val="750"/>
        <color rgb="FF8D281E"/>
        <color rgb="FFFFFFFF"/>
        <color rgb="FF224B12"/>
      </colorScale>
    </cfRule>
  </conditionalFormatting>
  <conditionalFormatting sqref="M156">
    <cfRule type="colorScale" priority="11">
      <colorScale>
        <cfvo type="num" val="4"/>
        <cfvo type="num" val="7"/>
        <cfvo type="num" val="11"/>
        <color rgb="FF8D281E"/>
        <color rgb="FFFFFFFF"/>
        <color rgb="FF224B12"/>
      </colorScale>
    </cfRule>
  </conditionalFormatting>
  <conditionalFormatting sqref="N156">
    <cfRule type="colorScale" priority="12">
      <colorScale>
        <cfvo type="num" val="4"/>
        <cfvo type="num" val="7"/>
        <cfvo type="num" val="11"/>
        <color rgb="FF8D281E"/>
        <color rgb="FFFFFFFF"/>
        <color rgb="FF224B12"/>
      </colorScale>
    </cfRule>
  </conditionalFormatting>
  <conditionalFormatting sqref="M179:N188">
    <cfRule type="colorScale" priority="13">
      <colorScale>
        <cfvo type="num" val="4"/>
        <cfvo type="num" val="7"/>
        <cfvo type="num" val="11"/>
        <color rgb="FF8D281E"/>
        <color rgb="FFFFFFFF"/>
        <color rgb="FF224B12"/>
      </colorScale>
    </cfRule>
  </conditionalFormatting>
  <conditionalFormatting sqref="H179:H188">
    <cfRule type="colorScale" priority="14">
      <colorScale>
        <cfvo type="num" val="-749"/>
        <cfvo type="num" val="-1"/>
        <cfvo type="num" val="750"/>
        <color rgb="FF8D281E"/>
        <color rgb="FFFFFFFF"/>
        <color rgb="FF224B12"/>
      </colorScale>
    </cfRule>
  </conditionalFormatting>
  <conditionalFormatting sqref="F179:G188">
    <cfRule type="colorScale" priority="15">
      <colorScale>
        <cfvo type="num" val="1300"/>
        <cfvo type="num" val="1800"/>
        <cfvo type="num" val="2300"/>
        <color rgb="FF8D281E"/>
        <color rgb="FFFFFFFF"/>
        <color rgb="FF224B12"/>
      </colorScale>
    </cfRule>
  </conditionalFormatting>
  <printOptions headings="false" gridLines="false" gridLinesSet="true" horizontalCentered="false" verticalCentered="false"/>
  <pageMargins left="0.7875" right="0.7875" top="1.025" bottom="1.025" header="0.7875" footer="0.7875"/>
  <pageSetup paperSize="9" scale="100" firstPageNumber="1" fitToWidth="1" fitToHeight="1" pageOrder="downThenOver" orientation="portrait" blackAndWhite="false" draft="false" cellComments="none" useFirstPageNumber="true" horizontalDpi="300" verticalDpi="300" copies="1"/>
  <headerFooter differentFirst="false" differentOddEven="false"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519</TotalTime>
  <Application>LibreOffice/6.4.7.2$Linux_X86_64 LibreOffice_project/40$Build-2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2023-04-09T03:01:08Z</dcterms:created>
  <dc:creator/>
  <dc:description/>
  <dc:language>pt-PT</dc:language>
  <cp:lastModifiedBy/>
  <dcterms:modified xsi:type="dcterms:W3CDTF">2023-04-29T06:56:23Z</dcterms:modified>
  <cp:revision>90</cp:revision>
  <dc:subject/>
  <dc:title/>
</cp:coreProperties>
</file>