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<sst xmlns="http://schemas.openxmlformats.org/spreadsheetml/2006/main" count="787" uniqueCount="320">
  <si>
    <t xml:space="preserve">Venue</t>
  </si>
  <si>
    <t xml:space="preserve">Date</t>
  </si>
  <si>
    <t xml:space="preserve">Venue Home</t>
  </si>
  <si>
    <t xml:space="preserve">Venue Away</t>
  </si>
  <si>
    <t xml:space="preserve">ELO Portugal</t>
  </si>
  <si>
    <t xml:space="preserve">ELO rating Other</t>
  </si>
  <si>
    <t xml:space="preserve">ELO Difference with Venue</t>
  </si>
  <si>
    <t xml:space="preserve">ELO Difference without Venue</t>
  </si>
  <si>
    <t xml:space="preserve">Stage</t>
  </si>
  <si>
    <t xml:space="preserve">Goals</t>
  </si>
  <si>
    <t xml:space="preserve">Assists</t>
  </si>
  <si>
    <t xml:space="preserve">Playing Against</t>
  </si>
  <si>
    <t xml:space="preserve">Whoscored Rating</t>
  </si>
  <si>
    <t xml:space="preserve">Revised Rating</t>
  </si>
  <si>
    <t xml:space="preserve">Friendly Games</t>
  </si>
  <si>
    <t xml:space="preserve">Home</t>
  </si>
  <si>
    <t xml:space="preserve">20/08/2003</t>
  </si>
  <si>
    <t xml:space="preserve">Kazakhstan</t>
  </si>
  <si>
    <t xml:space="preserve">11/10/2003</t>
  </si>
  <si>
    <t xml:space="preserve">Albania</t>
  </si>
  <si>
    <t xml:space="preserve">18/02/2004</t>
  </si>
  <si>
    <t xml:space="preserve">England</t>
  </si>
  <si>
    <t xml:space="preserve">31/03/2004</t>
  </si>
  <si>
    <t xml:space="preserve">Italy</t>
  </si>
  <si>
    <t xml:space="preserve">28/04/2004</t>
  </si>
  <si>
    <t xml:space="preserve">Sweden</t>
  </si>
  <si>
    <t xml:space="preserve">29/05/2004</t>
  </si>
  <si>
    <t xml:space="preserve">Luxembourg</t>
  </si>
  <si>
    <t xml:space="preserve">05/06/2004</t>
  </si>
  <si>
    <t xml:space="preserve">Lithuania</t>
  </si>
  <si>
    <t xml:space="preserve">Away</t>
  </si>
  <si>
    <t xml:space="preserve">09/02/2005</t>
  </si>
  <si>
    <t xml:space="preserve">Republic of Ireland</t>
  </si>
  <si>
    <t xml:space="preserve">26/03/2005</t>
  </si>
  <si>
    <t xml:space="preserve">Canada</t>
  </si>
  <si>
    <t xml:space="preserve">12/11/2005</t>
  </si>
  <si>
    <t xml:space="preserve">Croatia</t>
  </si>
  <si>
    <t xml:space="preserve">15/11/2005</t>
  </si>
  <si>
    <t xml:space="preserve">Northen Ireland</t>
  </si>
  <si>
    <t xml:space="preserve">Neutral</t>
  </si>
  <si>
    <t xml:space="preserve">01/03/2006</t>
  </si>
  <si>
    <t xml:space="preserve">Saudi Arabia</t>
  </si>
  <si>
    <t xml:space="preserve">27/05/2006</t>
  </si>
  <si>
    <t xml:space="preserve">Cape Verde</t>
  </si>
  <si>
    <t xml:space="preserve">03/06/2006</t>
  </si>
  <si>
    <t xml:space="preserve">01/09/2006</t>
  </si>
  <si>
    <t xml:space="preserve">Denmark</t>
  </si>
  <si>
    <t xml:space="preserve">06/02/2007</t>
  </si>
  <si>
    <t xml:space="preserve">Brazil</t>
  </si>
  <si>
    <t xml:space="preserve">06/02/2008</t>
  </si>
  <si>
    <t xml:space="preserve">31/05/2008</t>
  </si>
  <si>
    <t xml:space="preserve">Georgia</t>
  </si>
  <si>
    <t xml:space="preserve">20/11/2008</t>
  </si>
  <si>
    <t xml:space="preserve">11/02/2009</t>
  </si>
  <si>
    <t xml:space="preserve">Finland</t>
  </si>
  <si>
    <t xml:space="preserve">31/03/2009</t>
  </si>
  <si>
    <t xml:space="preserve">South Africa</t>
  </si>
  <si>
    <t xml:space="preserve">03/03/2010</t>
  </si>
  <si>
    <t xml:space="preserve">China</t>
  </si>
  <si>
    <t xml:space="preserve">24/05/2010</t>
  </si>
  <si>
    <t xml:space="preserve">01/06/2010</t>
  </si>
  <si>
    <t xml:space="preserve">Cameroon</t>
  </si>
  <si>
    <t xml:space="preserve">08/06/2010</t>
  </si>
  <si>
    <t xml:space="preserve">Mozambique</t>
  </si>
  <si>
    <t xml:space="preserve">17/11/2010</t>
  </si>
  <si>
    <t xml:space="preserve">Spain</t>
  </si>
  <si>
    <t xml:space="preserve">09/02/2011</t>
  </si>
  <si>
    <t xml:space="preserve">Argentina</t>
  </si>
  <si>
    <t xml:space="preserve">10/08/2011</t>
  </si>
  <si>
    <t xml:space="preserve">29/02/2012</t>
  </si>
  <si>
    <t xml:space="preserve">Poland</t>
  </si>
  <si>
    <t xml:space="preserve">26/05/2012</t>
  </si>
  <si>
    <t xml:space="preserve">North Macedonia</t>
  </si>
  <si>
    <t xml:space="preserve">02/06/2012</t>
  </si>
  <si>
    <t xml:space="preserve">Turkey</t>
  </si>
  <si>
    <t xml:space="preserve">15/08/2012</t>
  </si>
  <si>
    <t xml:space="preserve">Panama</t>
  </si>
  <si>
    <t xml:space="preserve">06/02/2013</t>
  </si>
  <si>
    <t xml:space="preserve">Ecuador</t>
  </si>
  <si>
    <t xml:space="preserve">16/06/2013</t>
  </si>
  <si>
    <t xml:space="preserve">14/08/2013</t>
  </si>
  <si>
    <t xml:space="preserve">Netherlands</t>
  </si>
  <si>
    <t xml:space="preserve">05/03/2014</t>
  </si>
  <si>
    <t xml:space="preserve">11/06/2014</t>
  </si>
  <si>
    <t xml:space="preserve">11/10/2014</t>
  </si>
  <si>
    <t xml:space="preserve">France</t>
  </si>
  <si>
    <t xml:space="preserve">18/11/2014</t>
  </si>
  <si>
    <t xml:space="preserve">04/09/2015</t>
  </si>
  <si>
    <t xml:space="preserve">25/03/2016</t>
  </si>
  <si>
    <t xml:space="preserve">Bulgaria</t>
  </si>
  <si>
    <t xml:space="preserve">29/03/2016</t>
  </si>
  <si>
    <t xml:space="preserve">Belgium</t>
  </si>
  <si>
    <t xml:space="preserve">09/06/2016</t>
  </si>
  <si>
    <t xml:space="preserve">Estonia</t>
  </si>
  <si>
    <t xml:space="preserve">28/03/2017</t>
  </si>
  <si>
    <t xml:space="preserve">23/03/2018</t>
  </si>
  <si>
    <t xml:space="preserve">Egypt</t>
  </si>
  <si>
    <t xml:space="preserve">26/03/2018</t>
  </si>
  <si>
    <t xml:space="preserve">07/06/2018</t>
  </si>
  <si>
    <t xml:space="preserve">Algeria</t>
  </si>
  <si>
    <t xml:space="preserve">07/10/2020</t>
  </si>
  <si>
    <t xml:space="preserve">11/11/2020</t>
  </si>
  <si>
    <t xml:space="preserve">Andorra</t>
  </si>
  <si>
    <t xml:space="preserve">04/06/2021</t>
  </si>
  <si>
    <t xml:space="preserve">09/06/2021</t>
  </si>
  <si>
    <t xml:space="preserve">Israel</t>
  </si>
  <si>
    <t xml:space="preserve">09/10/2021</t>
  </si>
  <si>
    <t xml:space="preserve">Qatar</t>
  </si>
  <si>
    <t xml:space="preserve">Euro 2004</t>
  </si>
  <si>
    <t xml:space="preserve">12/06/2004</t>
  </si>
  <si>
    <t xml:space="preserve">Group</t>
  </si>
  <si>
    <t xml:space="preserve">Greece</t>
  </si>
  <si>
    <t xml:space="preserve">16/06/2004</t>
  </si>
  <si>
    <t xml:space="preserve">Russia</t>
  </si>
  <si>
    <t xml:space="preserve">20/06/2004</t>
  </si>
  <si>
    <t xml:space="preserve">24/06/2006</t>
  </si>
  <si>
    <t xml:space="preserve">QF</t>
  </si>
  <si>
    <t xml:space="preserve">30/06/2004</t>
  </si>
  <si>
    <t xml:space="preserve">SF</t>
  </si>
  <si>
    <t xml:space="preserve">04/07/2004</t>
  </si>
  <si>
    <t xml:space="preserve">F</t>
  </si>
  <si>
    <t xml:space="preserve">World Cup 2006 Qualifiers</t>
  </si>
  <si>
    <t xml:space="preserve">04/09/2004</t>
  </si>
  <si>
    <t xml:space="preserve">Latvia</t>
  </si>
  <si>
    <t xml:space="preserve">08/09/2004</t>
  </si>
  <si>
    <t xml:space="preserve">09/10/2004</t>
  </si>
  <si>
    <t xml:space="preserve">Liechtenstein</t>
  </si>
  <si>
    <t xml:space="preserve">13/10/2004</t>
  </si>
  <si>
    <t xml:space="preserve">17/11/2004</t>
  </si>
  <si>
    <t xml:space="preserve">30/03/2005</t>
  </si>
  <si>
    <t xml:space="preserve">Slovakia</t>
  </si>
  <si>
    <t xml:space="preserve">04/06/2005</t>
  </si>
  <si>
    <t xml:space="preserve">08/06/2005</t>
  </si>
  <si>
    <t xml:space="preserve">03/09/2005</t>
  </si>
  <si>
    <t xml:space="preserve">07/09/2005</t>
  </si>
  <si>
    <t xml:space="preserve">08/10/2005</t>
  </si>
  <si>
    <t xml:space="preserve">12/10/2005</t>
  </si>
  <si>
    <t xml:space="preserve">World Cup 2006</t>
  </si>
  <si>
    <t xml:space="preserve">11/06/2006</t>
  </si>
  <si>
    <t xml:space="preserve">Angola</t>
  </si>
  <si>
    <t xml:space="preserve">17/06/2006</t>
  </si>
  <si>
    <t xml:space="preserve">Iran</t>
  </si>
  <si>
    <t xml:space="preserve">25/06/2006</t>
  </si>
  <si>
    <t xml:space="preserve">R16</t>
  </si>
  <si>
    <t xml:space="preserve">01/07/2006</t>
  </si>
  <si>
    <t xml:space="preserve">05/07/2006</t>
  </si>
  <si>
    <t xml:space="preserve">08/07/2006</t>
  </si>
  <si>
    <t xml:space="preserve">3rd P/O</t>
  </si>
  <si>
    <t xml:space="preserve">Germany</t>
  </si>
  <si>
    <t xml:space="preserve">Euro 2008 Qualifiers</t>
  </si>
  <si>
    <t xml:space="preserve">06/09/2006</t>
  </si>
  <si>
    <t xml:space="preserve">07/10/2006</t>
  </si>
  <si>
    <t xml:space="preserve">Azerbaijan</t>
  </si>
  <si>
    <t xml:space="preserve">11/10/2006</t>
  </si>
  <si>
    <t xml:space="preserve">15/11/2006</t>
  </si>
  <si>
    <t xml:space="preserve">24/03/2007</t>
  </si>
  <si>
    <t xml:space="preserve">28/03/2007</t>
  </si>
  <si>
    <t xml:space="preserve">Serbia</t>
  </si>
  <si>
    <t xml:space="preserve">22/08/2007</t>
  </si>
  <si>
    <t xml:space="preserve">Armenia</t>
  </si>
  <si>
    <t xml:space="preserve">08/09/2007</t>
  </si>
  <si>
    <t xml:space="preserve">12/09/2007</t>
  </si>
  <si>
    <t xml:space="preserve">13/10/2007</t>
  </si>
  <si>
    <t xml:space="preserve">17/10/2007</t>
  </si>
  <si>
    <t xml:space="preserve">17/11/2007</t>
  </si>
  <si>
    <t xml:space="preserve">21/11/2007</t>
  </si>
  <si>
    <t xml:space="preserve">Euro 2008</t>
  </si>
  <si>
    <t xml:space="preserve">07/06/2008</t>
  </si>
  <si>
    <t xml:space="preserve">11/06/2008</t>
  </si>
  <si>
    <t xml:space="preserve">Czech Republic</t>
  </si>
  <si>
    <t xml:space="preserve">19/06/2008</t>
  </si>
  <si>
    <t xml:space="preserve">World Cup 2010 Qualifiers</t>
  </si>
  <si>
    <t xml:space="preserve">11/10/2008</t>
  </si>
  <si>
    <t xml:space="preserve">15/10/2008</t>
  </si>
  <si>
    <t xml:space="preserve">28/03/2009</t>
  </si>
  <si>
    <t xml:space="preserve">06/06/2009</t>
  </si>
  <si>
    <t xml:space="preserve">05/09/2009</t>
  </si>
  <si>
    <t xml:space="preserve">09/09/2009</t>
  </si>
  <si>
    <t xml:space="preserve">Hungary</t>
  </si>
  <si>
    <t xml:space="preserve">10/10/2009</t>
  </si>
  <si>
    <t xml:space="preserve">World Cup 2010</t>
  </si>
  <si>
    <t xml:space="preserve">15/06/2010</t>
  </si>
  <si>
    <t xml:space="preserve">Ivory Coast</t>
  </si>
  <si>
    <t xml:space="preserve">21/06/2010</t>
  </si>
  <si>
    <t xml:space="preserve">North Korea</t>
  </si>
  <si>
    <t xml:space="preserve">25/06/2010</t>
  </si>
  <si>
    <t xml:space="preserve">29/06/2010</t>
  </si>
  <si>
    <t xml:space="preserve">Euro 2012 Qualifiers</t>
  </si>
  <si>
    <t xml:space="preserve">08/10/2011</t>
  </si>
  <si>
    <t xml:space="preserve">12/10/2011</t>
  </si>
  <si>
    <t xml:space="preserve">Iceland</t>
  </si>
  <si>
    <t xml:space="preserve">04/06/2011</t>
  </si>
  <si>
    <t xml:space="preserve">Norway</t>
  </si>
  <si>
    <t xml:space="preserve">02/09/2011</t>
  </si>
  <si>
    <t xml:space="preserve">Cyprus</t>
  </si>
  <si>
    <t xml:space="preserve">07/10/2011</t>
  </si>
  <si>
    <t xml:space="preserve">11/10/2011</t>
  </si>
  <si>
    <t xml:space="preserve">11/11/2011</t>
  </si>
  <si>
    <t xml:space="preserve">Play Off</t>
  </si>
  <si>
    <t xml:space="preserve">Bosnia and Herzegovina</t>
  </si>
  <si>
    <t xml:space="preserve">15/11/2011</t>
  </si>
  <si>
    <t xml:space="preserve">Euro 2012</t>
  </si>
  <si>
    <t xml:space="preserve">09/06/2012</t>
  </si>
  <si>
    <t xml:space="preserve">13/06/2012</t>
  </si>
  <si>
    <t xml:space="preserve">17/06/2012</t>
  </si>
  <si>
    <t xml:space="preserve">21/06/2012</t>
  </si>
  <si>
    <t xml:space="preserve">27/06/2012</t>
  </si>
  <si>
    <t xml:space="preserve">World Cup 2014 Qualifiers</t>
  </si>
  <si>
    <t xml:space="preserve">07/09/2012</t>
  </si>
  <si>
    <t xml:space="preserve">11/09/2012</t>
  </si>
  <si>
    <t xml:space="preserve">12/10/2012</t>
  </si>
  <si>
    <t xml:space="preserve">16/10/2012</t>
  </si>
  <si>
    <t xml:space="preserve">Northern Ireland</t>
  </si>
  <si>
    <t xml:space="preserve">22/03/2013</t>
  </si>
  <si>
    <t xml:space="preserve">07/06/2013</t>
  </si>
  <si>
    <t xml:space="preserve">06/09/2013</t>
  </si>
  <si>
    <t xml:space="preserve">11/10/2013</t>
  </si>
  <si>
    <t xml:space="preserve">15/11/2013</t>
  </si>
  <si>
    <t xml:space="preserve">19/11/2013</t>
  </si>
  <si>
    <t xml:space="preserve">World Cup 2014</t>
  </si>
  <si>
    <t xml:space="preserve">16/06/2014</t>
  </si>
  <si>
    <t xml:space="preserve">23/06/2014</t>
  </si>
  <si>
    <t xml:space="preserve">USA</t>
  </si>
  <si>
    <t xml:space="preserve">26/06/2014</t>
  </si>
  <si>
    <t xml:space="preserve">Ghana</t>
  </si>
  <si>
    <t xml:space="preserve">Euro 2016 Qualifiers</t>
  </si>
  <si>
    <t xml:space="preserve">14/10/2014</t>
  </si>
  <si>
    <t xml:space="preserve">14/11/2014</t>
  </si>
  <si>
    <t xml:space="preserve">29/03/2015</t>
  </si>
  <si>
    <t xml:space="preserve">13/06/2015</t>
  </si>
  <si>
    <t xml:space="preserve">07/09/2015</t>
  </si>
  <si>
    <t xml:space="preserve">08/10/1015</t>
  </si>
  <si>
    <t xml:space="preserve">Euro 2016</t>
  </si>
  <si>
    <t xml:space="preserve">14/06/2016</t>
  </si>
  <si>
    <t xml:space="preserve">18/06/2016</t>
  </si>
  <si>
    <t xml:space="preserve">Austria</t>
  </si>
  <si>
    <t xml:space="preserve">22/06/2016</t>
  </si>
  <si>
    <t xml:space="preserve">25/06/2016</t>
  </si>
  <si>
    <t xml:space="preserve">30/06/2016</t>
  </si>
  <si>
    <t xml:space="preserve">06/07/2016</t>
  </si>
  <si>
    <t xml:space="preserve">Wales</t>
  </si>
  <si>
    <t xml:space="preserve">10/07/2016</t>
  </si>
  <si>
    <t xml:space="preserve">World Cup 2018 Qualifiers</t>
  </si>
  <si>
    <t xml:space="preserve">07/10/2016</t>
  </si>
  <si>
    <t xml:space="preserve">10/10/2016</t>
  </si>
  <si>
    <t xml:space="preserve">Faroe Islands</t>
  </si>
  <si>
    <t xml:space="preserve">13/11/2016</t>
  </si>
  <si>
    <t xml:space="preserve">25/03/2017</t>
  </si>
  <si>
    <t xml:space="preserve">09/06/2017</t>
  </si>
  <si>
    <t xml:space="preserve">31/08/2017</t>
  </si>
  <si>
    <t xml:space="preserve">03/09/2017</t>
  </si>
  <si>
    <t xml:space="preserve">07/10/2017</t>
  </si>
  <si>
    <t xml:space="preserve">10/10/2017</t>
  </si>
  <si>
    <t xml:space="preserve">Switzerland</t>
  </si>
  <si>
    <t xml:space="preserve">Confederations Cup 2017</t>
  </si>
  <si>
    <t xml:space="preserve">18/06/2017</t>
  </si>
  <si>
    <t xml:space="preserve">Mexico</t>
  </si>
  <si>
    <t xml:space="preserve">21/06/2017</t>
  </si>
  <si>
    <t xml:space="preserve">24/06/2017</t>
  </si>
  <si>
    <t xml:space="preserve">New Zealand</t>
  </si>
  <si>
    <t xml:space="preserve">28/06/2017</t>
  </si>
  <si>
    <t xml:space="preserve">Chile</t>
  </si>
  <si>
    <t xml:space="preserve">World Cup 2018</t>
  </si>
  <si>
    <t xml:space="preserve">15/06/2018</t>
  </si>
  <si>
    <t xml:space="preserve">20/06/2018</t>
  </si>
  <si>
    <t xml:space="preserve">Morocco</t>
  </si>
  <si>
    <t xml:space="preserve">25/06/2018</t>
  </si>
  <si>
    <t xml:space="preserve">30/06/2018</t>
  </si>
  <si>
    <t xml:space="preserve">Uruguay</t>
  </si>
  <si>
    <t xml:space="preserve">Euro 2020 Qualifiers</t>
  </si>
  <si>
    <t xml:space="preserve">22/03/2019</t>
  </si>
  <si>
    <t xml:space="preserve">Ukraine</t>
  </si>
  <si>
    <t xml:space="preserve">25/03/2019</t>
  </si>
  <si>
    <t xml:space="preserve">07/09/2019</t>
  </si>
  <si>
    <t xml:space="preserve">10/09/2019</t>
  </si>
  <si>
    <t xml:space="preserve">11/10/2019</t>
  </si>
  <si>
    <t xml:space="preserve">14/10/2019</t>
  </si>
  <si>
    <t xml:space="preserve">14/11/2019</t>
  </si>
  <si>
    <t xml:space="preserve">17/11/2019</t>
  </si>
  <si>
    <t xml:space="preserve">Nations League 2018 / 2019</t>
  </si>
  <si>
    <t xml:space="preserve">05/06/2019</t>
  </si>
  <si>
    <t xml:space="preserve">09/09/2019</t>
  </si>
  <si>
    <t xml:space="preserve">Nations League 2020 / 2021</t>
  </si>
  <si>
    <t xml:space="preserve">08/09/2020</t>
  </si>
  <si>
    <t xml:space="preserve">11/10/2020</t>
  </si>
  <si>
    <t xml:space="preserve">14/11/2020</t>
  </si>
  <si>
    <t xml:space="preserve">17/11/2020</t>
  </si>
  <si>
    <t xml:space="preserve">Euro 2020</t>
  </si>
  <si>
    <t xml:space="preserve">15/06/2021</t>
  </si>
  <si>
    <t xml:space="preserve">19/06/2021</t>
  </si>
  <si>
    <t xml:space="preserve">23/06/2021</t>
  </si>
  <si>
    <t xml:space="preserve">27/06/2021</t>
  </si>
  <si>
    <t xml:space="preserve">World Cup 2022 Qualifiers</t>
  </si>
  <si>
    <t xml:space="preserve">24/03/2021</t>
  </si>
  <si>
    <t xml:space="preserve">27/03/2021</t>
  </si>
  <si>
    <t xml:space="preserve">30/03/2021</t>
  </si>
  <si>
    <t xml:space="preserve">01/09/2021</t>
  </si>
  <si>
    <t xml:space="preserve">12/10/2021</t>
  </si>
  <si>
    <t xml:space="preserve">11/11/2021</t>
  </si>
  <si>
    <t xml:space="preserve">14/11/2021</t>
  </si>
  <si>
    <t xml:space="preserve">24/03/2022</t>
  </si>
  <si>
    <t xml:space="preserve">29/03/2022</t>
  </si>
  <si>
    <t xml:space="preserve">Nations League 2022 / 2023</t>
  </si>
  <si>
    <t xml:space="preserve">02/06/2022</t>
  </si>
  <si>
    <t xml:space="preserve">05/06/2022</t>
  </si>
  <si>
    <t xml:space="preserve">09/06/2022</t>
  </si>
  <si>
    <t xml:space="preserve">24/09/2022</t>
  </si>
  <si>
    <t xml:space="preserve">27/09/2022</t>
  </si>
  <si>
    <t xml:space="preserve">World Cup 2022</t>
  </si>
  <si>
    <t xml:space="preserve">24/11/2022</t>
  </si>
  <si>
    <t xml:space="preserve">28/11/2022</t>
  </si>
  <si>
    <t xml:space="preserve">02/12/2022</t>
  </si>
  <si>
    <t xml:space="preserve">South Korea</t>
  </si>
  <si>
    <t xml:space="preserve">06/12/2022</t>
  </si>
  <si>
    <t xml:space="preserve">10/12/2022</t>
  </si>
  <si>
    <t xml:space="preserve">Euro 2024 Qualifiers</t>
  </si>
  <si>
    <t xml:space="preserve">23/03/2023</t>
  </si>
  <si>
    <t xml:space="preserve">26/03/2023</t>
  </si>
  <si>
    <t xml:space="preserve">17/06/2023</t>
  </si>
  <si>
    <t xml:space="preserve">20/06/2023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</si>
</sst>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0.00"/>
    <numFmt numFmtId="166" formatCode="dd/mm/yyyy"/>
    <numFmt numFmtId="167" formatCode="General"/>
    <numFmt numFmtId="168" formatCode="0.00;[RED]\-0.00"/>
  </numFmts>
  <fonts count="4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N345"/>
  <sheetViews>
    <sheetView showFormulas="false" showGridLines="true" showRowColHeaders="tru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E1" activeCellId="0" sqref="E1"/>
    </sheetView>
  </sheetViews>
  <sheetFormatPr defaultColWidth="11.7578125" defaultRowHeight="12.8" zeroHeight="false" outlineLevelRow="0" outlineLevelCol="0"/>
  <cols>
    <col collapsed="false" customWidth="true" hidden="false" outlineLevel="0" max="2" min="1" style="1" width="11.48"/>
    <col collapsed="false" customWidth="true" hidden="true" outlineLevel="0" max="3" min="3" style="1" width="8.96"/>
    <col collapsed="false" customWidth="true" hidden="true" outlineLevel="0" max="4" min="4" style="1" width="8.6"/>
    <col collapsed="false" customWidth="true" hidden="false" outlineLevel="0" max="5" min="5" style="1" width="14.96"/>
    <col collapsed="false" customWidth="true" hidden="false" outlineLevel="0" max="6" min="6" style="1" width="15.66"/>
    <col collapsed="false" customWidth="true" hidden="false" outlineLevel="0" max="7" min="7" style="1" width="23.99"/>
    <col collapsed="false" customWidth="true" hidden="true" outlineLevel="0" max="8" min="8" style="2" width="26.27"/>
    <col collapsed="false" customWidth="true" hidden="false" outlineLevel="0" max="9" min="9" style="1" width="12.5"/>
    <col collapsed="false" customWidth="true" hidden="false" outlineLevel="0" max="10" min="10" style="1" width="7.58"/>
    <col collapsed="false" customWidth="true" hidden="false" outlineLevel="0" max="11" min="11" style="1" width="7.83"/>
    <col collapsed="false" customWidth="true" hidden="false" outlineLevel="0" max="12" min="12" style="1" width="20.96"/>
    <col collapsed="false" customWidth="true" hidden="false" outlineLevel="0" max="13" min="13" style="1" width="16.91"/>
    <col collapsed="false" customWidth="true" hidden="false" outlineLevel="0" max="14" min="14" style="3" width="14.77"/>
  </cols>
  <sheetData>
    <row r="1" customFormat="false" ht="12.8" hidden="false" customHeight="false" outlineLevel="0" collapsed="false">
      <c r="H1" s="4"/>
    </row>
    <row r="2" customFormat="false" ht="12.85" hidden="false" customHeight="false" outlineLevel="0" collapsed="false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4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3" t="s">
        <v>13</v>
      </c>
    </row>
    <row r="3" customFormat="false" ht="12.8" hidden="false" customHeight="false" outlineLevel="0" collapsed="false">
      <c r="H3" s="4"/>
    </row>
    <row r="4" customFormat="false" ht="12.8" hidden="false" customHeight="false" outlineLevel="0" collapsed="false">
      <c r="A4" s="5" t="s">
        <v>14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customFormat="false" ht="12.8" hidden="false" customHeight="false" outlineLevel="0" collapsed="false">
      <c r="H5" s="4"/>
    </row>
    <row r="6" customFormat="false" ht="12.85" hidden="false" customHeight="false" outlineLevel="0" collapsed="false">
      <c r="A6" s="1" t="s">
        <v>15</v>
      </c>
      <c r="B6" s="6" t="s">
        <v>16</v>
      </c>
      <c r="C6" s="1" t="n">
        <v>60</v>
      </c>
      <c r="D6" s="1" t="n">
        <v>0</v>
      </c>
      <c r="E6" s="1" t="n">
        <v>1934</v>
      </c>
      <c r="F6" s="1" t="n">
        <v>1421</v>
      </c>
      <c r="G6" s="7" t="n">
        <f aca="false">E6+C6-F6-D6</f>
        <v>573</v>
      </c>
      <c r="H6" s="4" t="n">
        <f aca="false">E6-F6</f>
        <v>513</v>
      </c>
      <c r="L6" s="1" t="s">
        <v>17</v>
      </c>
      <c r="N6" s="3" t="n">
        <f aca="false">M6*(F6+D6)/(E6+C6)</f>
        <v>0</v>
      </c>
    </row>
    <row r="7" customFormat="false" ht="12.85" hidden="false" customHeight="false" outlineLevel="0" collapsed="false">
      <c r="A7" s="1" t="s">
        <v>15</v>
      </c>
      <c r="B7" s="1" t="s">
        <v>18</v>
      </c>
      <c r="C7" s="1" t="n">
        <v>60</v>
      </c>
      <c r="D7" s="1" t="n">
        <v>0</v>
      </c>
      <c r="E7" s="1" t="n">
        <v>1921</v>
      </c>
      <c r="F7" s="1" t="n">
        <v>1509</v>
      </c>
      <c r="G7" s="7" t="n">
        <f aca="false">E7+C7-F7-D7</f>
        <v>472</v>
      </c>
      <c r="H7" s="4" t="n">
        <f aca="false">E7-F7</f>
        <v>412</v>
      </c>
      <c r="L7" s="1" t="s">
        <v>19</v>
      </c>
      <c r="N7" s="3" t="n">
        <f aca="false">M7*(F7+D7)/(E7+C7)</f>
        <v>0</v>
      </c>
    </row>
    <row r="8" customFormat="false" ht="12.8" hidden="false" customHeight="false" outlineLevel="0" collapsed="false">
      <c r="G8" s="7"/>
      <c r="H8" s="4"/>
    </row>
    <row r="9" customFormat="false" ht="12.85" hidden="false" customHeight="false" outlineLevel="0" collapsed="false">
      <c r="A9" s="1" t="s">
        <v>15</v>
      </c>
      <c r="B9" s="1" t="s">
        <v>20</v>
      </c>
      <c r="C9" s="1" t="n">
        <v>60</v>
      </c>
      <c r="D9" s="1" t="n">
        <v>0</v>
      </c>
      <c r="E9" s="1" t="n">
        <v>1919</v>
      </c>
      <c r="F9" s="1" t="n">
        <v>1955</v>
      </c>
      <c r="G9" s="7" t="n">
        <f aca="false">E9+C9-F9-D9</f>
        <v>24</v>
      </c>
      <c r="H9" s="4" t="n">
        <f aca="false">E9-F9</f>
        <v>-36</v>
      </c>
      <c r="L9" s="1" t="s">
        <v>21</v>
      </c>
      <c r="N9" s="3" t="n">
        <f aca="false">M9*(F9+D9)/(E9+C9)</f>
        <v>0</v>
      </c>
    </row>
    <row r="10" customFormat="false" ht="12.85" hidden="false" customHeight="false" outlineLevel="0" collapsed="false">
      <c r="A10" s="1" t="s">
        <v>15</v>
      </c>
      <c r="B10" s="1" t="s">
        <v>22</v>
      </c>
      <c r="C10" s="1" t="n">
        <v>60</v>
      </c>
      <c r="D10" s="1" t="n">
        <v>0</v>
      </c>
      <c r="E10" s="1" t="n">
        <v>1917</v>
      </c>
      <c r="F10" s="1" t="n">
        <v>1923</v>
      </c>
      <c r="G10" s="7" t="n">
        <f aca="false">E10+C10-F10-D10</f>
        <v>54</v>
      </c>
      <c r="H10" s="4" t="n">
        <f aca="false">E10-F10</f>
        <v>-6</v>
      </c>
      <c r="L10" s="1" t="s">
        <v>23</v>
      </c>
      <c r="N10" s="3" t="n">
        <f aca="false">M10*(F10+D10)/(E10+C10)</f>
        <v>0</v>
      </c>
    </row>
    <row r="11" customFormat="false" ht="12.85" hidden="false" customHeight="false" outlineLevel="0" collapsed="false">
      <c r="A11" s="1" t="s">
        <v>15</v>
      </c>
      <c r="B11" s="1" t="s">
        <v>24</v>
      </c>
      <c r="C11" s="1" t="n">
        <v>60</v>
      </c>
      <c r="D11" s="1" t="n">
        <v>0</v>
      </c>
      <c r="E11" s="1" t="n">
        <v>1904</v>
      </c>
      <c r="F11" s="1" t="n">
        <v>1769</v>
      </c>
      <c r="G11" s="7" t="n">
        <f aca="false">E11+C11-F11-D11</f>
        <v>195</v>
      </c>
      <c r="H11" s="4" t="n">
        <f aca="false">E11-F11</f>
        <v>135</v>
      </c>
      <c r="K11" s="1" t="n">
        <v>1</v>
      </c>
      <c r="L11" s="1" t="s">
        <v>25</v>
      </c>
      <c r="N11" s="3" t="n">
        <f aca="false">M11*(F11+D11)/(E11+C11)</f>
        <v>0</v>
      </c>
    </row>
    <row r="12" customFormat="false" ht="12.85" hidden="false" customHeight="false" outlineLevel="0" collapsed="false">
      <c r="A12" s="1" t="s">
        <v>15</v>
      </c>
      <c r="B12" s="1" t="s">
        <v>26</v>
      </c>
      <c r="C12" s="1" t="n">
        <v>60</v>
      </c>
      <c r="D12" s="1" t="n">
        <v>0</v>
      </c>
      <c r="E12" s="1" t="n">
        <v>1898</v>
      </c>
      <c r="F12" s="1" t="n">
        <v>1074</v>
      </c>
      <c r="G12" s="7" t="n">
        <f aca="false">E12+C12-F12-D12</f>
        <v>884</v>
      </c>
      <c r="H12" s="4" t="n">
        <f aca="false">E12-F12</f>
        <v>824</v>
      </c>
      <c r="L12" s="1" t="s">
        <v>27</v>
      </c>
      <c r="N12" s="3" t="n">
        <f aca="false">M12*(F12+D12)/(E12+C12)</f>
        <v>0</v>
      </c>
    </row>
    <row r="13" customFormat="false" ht="12.85" hidden="false" customHeight="false" outlineLevel="0" collapsed="false">
      <c r="A13" s="1" t="s">
        <v>15</v>
      </c>
      <c r="B13" s="1" t="s">
        <v>28</v>
      </c>
      <c r="C13" s="1" t="n">
        <v>60</v>
      </c>
      <c r="D13" s="1" t="n">
        <v>0</v>
      </c>
      <c r="E13" s="1" t="n">
        <v>1898</v>
      </c>
      <c r="F13" s="1" t="n">
        <v>1418</v>
      </c>
      <c r="G13" s="7" t="n">
        <f aca="false">E13+C13-F13-D13</f>
        <v>540</v>
      </c>
      <c r="H13" s="4" t="n">
        <f aca="false">E13-F13</f>
        <v>480</v>
      </c>
      <c r="L13" s="1" t="s">
        <v>29</v>
      </c>
      <c r="N13" s="3" t="n">
        <f aca="false">M13*(F13+D13)/(E13+C13)</f>
        <v>0</v>
      </c>
    </row>
    <row r="14" customFormat="false" ht="12.8" hidden="false" customHeight="false" outlineLevel="0" collapsed="false">
      <c r="G14" s="7"/>
      <c r="H14" s="4"/>
    </row>
    <row r="15" customFormat="false" ht="12.85" hidden="false" customHeight="false" outlineLevel="0" collapsed="false">
      <c r="A15" s="1" t="s">
        <v>30</v>
      </c>
      <c r="B15" s="1" t="s">
        <v>31</v>
      </c>
      <c r="C15" s="1" t="n">
        <v>0</v>
      </c>
      <c r="D15" s="1" t="n">
        <v>60</v>
      </c>
      <c r="E15" s="1" t="n">
        <v>1902</v>
      </c>
      <c r="F15" s="1" t="n">
        <v>1861</v>
      </c>
      <c r="G15" s="7" t="n">
        <f aca="false">E15+C15-F15-D15</f>
        <v>-19</v>
      </c>
      <c r="H15" s="4" t="n">
        <f aca="false">E15-F15</f>
        <v>41</v>
      </c>
      <c r="L15" s="1" t="s">
        <v>32</v>
      </c>
      <c r="N15" s="3" t="n">
        <f aca="false">M15*(F15+D15)/(E15+C15)</f>
        <v>0</v>
      </c>
    </row>
    <row r="16" customFormat="false" ht="12.85" hidden="false" customHeight="false" outlineLevel="0" collapsed="false">
      <c r="A16" s="1" t="s">
        <v>15</v>
      </c>
      <c r="B16" s="1" t="s">
        <v>33</v>
      </c>
      <c r="C16" s="1" t="n">
        <v>60</v>
      </c>
      <c r="D16" s="1" t="n">
        <v>0</v>
      </c>
      <c r="E16" s="1" t="n">
        <v>1894</v>
      </c>
      <c r="F16" s="1" t="n">
        <v>1573</v>
      </c>
      <c r="G16" s="7" t="n">
        <f aca="false">E16+C16-F16-D16</f>
        <v>381</v>
      </c>
      <c r="H16" s="4" t="n">
        <f aca="false">E16-F16</f>
        <v>321</v>
      </c>
      <c r="L16" s="1" t="s">
        <v>34</v>
      </c>
      <c r="N16" s="3" t="n">
        <f aca="false">M16*(F16+D16)/(E16+C16)</f>
        <v>0</v>
      </c>
    </row>
    <row r="17" customFormat="false" ht="12.85" hidden="false" customHeight="false" outlineLevel="0" collapsed="false">
      <c r="A17" s="1" t="s">
        <v>15</v>
      </c>
      <c r="B17" s="1" t="s">
        <v>35</v>
      </c>
      <c r="C17" s="1" t="n">
        <v>60</v>
      </c>
      <c r="D17" s="1" t="n">
        <v>0</v>
      </c>
      <c r="E17" s="1" t="n">
        <v>1906</v>
      </c>
      <c r="F17" s="1" t="n">
        <v>1873</v>
      </c>
      <c r="G17" s="7" t="n">
        <f aca="false">E17+C17-F17-D17</f>
        <v>93</v>
      </c>
      <c r="H17" s="4" t="n">
        <f aca="false">E17-F17</f>
        <v>33</v>
      </c>
      <c r="K17" s="1" t="n">
        <v>1</v>
      </c>
      <c r="L17" s="1" t="s">
        <v>36</v>
      </c>
      <c r="N17" s="3" t="n">
        <f aca="false">M17*(F17+D17)/(E17+C17)</f>
        <v>0</v>
      </c>
    </row>
    <row r="18" customFormat="false" ht="12.85" hidden="false" customHeight="false" outlineLevel="0" collapsed="false">
      <c r="A18" s="1" t="s">
        <v>30</v>
      </c>
      <c r="B18" s="1" t="s">
        <v>37</v>
      </c>
      <c r="C18" s="1" t="n">
        <v>0</v>
      </c>
      <c r="D18" s="1" t="n">
        <v>60</v>
      </c>
      <c r="E18" s="1" t="n">
        <v>1916</v>
      </c>
      <c r="F18" s="1" t="n">
        <v>1495</v>
      </c>
      <c r="G18" s="7" t="n">
        <f aca="false">E18+C18-F18-D18</f>
        <v>361</v>
      </c>
      <c r="H18" s="4" t="n">
        <f aca="false">E18-F18</f>
        <v>421</v>
      </c>
      <c r="L18" s="1" t="s">
        <v>38</v>
      </c>
      <c r="N18" s="3" t="n">
        <f aca="false">M18*(F18+D18)/(E18+C18)</f>
        <v>0</v>
      </c>
    </row>
    <row r="19" customFormat="false" ht="12.8" hidden="false" customHeight="false" outlineLevel="0" collapsed="false">
      <c r="G19" s="7"/>
      <c r="H19" s="4"/>
    </row>
    <row r="20" customFormat="false" ht="12.85" hidden="false" customHeight="false" outlineLevel="0" collapsed="false">
      <c r="A20" s="1" t="s">
        <v>39</v>
      </c>
      <c r="B20" s="1" t="s">
        <v>40</v>
      </c>
      <c r="C20" s="1" t="n">
        <v>0</v>
      </c>
      <c r="D20" s="1" t="n">
        <v>0</v>
      </c>
      <c r="E20" s="1" t="n">
        <v>1909</v>
      </c>
      <c r="F20" s="1" t="n">
        <v>1605</v>
      </c>
      <c r="G20" s="7" t="n">
        <f aca="false">E20+C20-F20-D20</f>
        <v>304</v>
      </c>
      <c r="H20" s="4" t="n">
        <f aca="false">E20-F20</f>
        <v>304</v>
      </c>
      <c r="J20" s="1" t="n">
        <v>2</v>
      </c>
      <c r="L20" s="1" t="s">
        <v>41</v>
      </c>
      <c r="N20" s="3" t="n">
        <f aca="false">M20*(F20+D20)/(E20+C20)</f>
        <v>0</v>
      </c>
    </row>
    <row r="21" customFormat="false" ht="12.85" hidden="false" customHeight="false" outlineLevel="0" collapsed="false">
      <c r="A21" s="1" t="s">
        <v>15</v>
      </c>
      <c r="B21" s="1" t="s">
        <v>42</v>
      </c>
      <c r="C21" s="1" t="n">
        <v>60</v>
      </c>
      <c r="D21" s="1" t="n">
        <v>0</v>
      </c>
      <c r="E21" s="1" t="n">
        <v>1914</v>
      </c>
      <c r="F21" s="1" t="n">
        <v>1314</v>
      </c>
      <c r="G21" s="7" t="n">
        <f aca="false">E21+C21-F21-D21</f>
        <v>660</v>
      </c>
      <c r="H21" s="4" t="n">
        <f aca="false">E21-F21</f>
        <v>600</v>
      </c>
      <c r="L21" s="1" t="s">
        <v>43</v>
      </c>
      <c r="N21" s="3" t="n">
        <f aca="false">M21*(F21+D21)/(E21+C21)</f>
        <v>0</v>
      </c>
    </row>
    <row r="22" customFormat="false" ht="12.85" hidden="false" customHeight="false" outlineLevel="0" collapsed="false">
      <c r="A22" s="1" t="s">
        <v>39</v>
      </c>
      <c r="B22" s="1" t="s">
        <v>44</v>
      </c>
      <c r="C22" s="1" t="n">
        <v>0</v>
      </c>
      <c r="D22" s="1" t="n">
        <v>0</v>
      </c>
      <c r="E22" s="1" t="n">
        <v>1915</v>
      </c>
      <c r="F22" s="1" t="n">
        <v>979</v>
      </c>
      <c r="G22" s="7" t="n">
        <f aca="false">E22+C22-F22-D22</f>
        <v>936</v>
      </c>
      <c r="H22" s="4" t="n">
        <f aca="false">E22-F22</f>
        <v>936</v>
      </c>
      <c r="L22" s="1" t="s">
        <v>27</v>
      </c>
      <c r="N22" s="3" t="n">
        <f aca="false">M22*(F22+D22)/(E22+C22)</f>
        <v>0</v>
      </c>
    </row>
    <row r="23" customFormat="false" ht="12.85" hidden="false" customHeight="false" outlineLevel="0" collapsed="false">
      <c r="A23" s="1" t="s">
        <v>30</v>
      </c>
      <c r="B23" s="1" t="s">
        <v>45</v>
      </c>
      <c r="C23" s="1" t="n">
        <v>0</v>
      </c>
      <c r="D23" s="1" t="n">
        <v>60</v>
      </c>
      <c r="E23" s="1" t="n">
        <v>1936</v>
      </c>
      <c r="F23" s="1" t="n">
        <v>1895</v>
      </c>
      <c r="G23" s="7" t="n">
        <f aca="false">E23+C23-F23-D23</f>
        <v>-19</v>
      </c>
      <c r="H23" s="4" t="n">
        <f aca="false">E23-F23</f>
        <v>41</v>
      </c>
      <c r="K23" s="1" t="n">
        <v>1</v>
      </c>
      <c r="L23" s="1" t="s">
        <v>46</v>
      </c>
      <c r="N23" s="3" t="n">
        <f aca="false">M23*(F23+D23)/(E23+C23)</f>
        <v>0</v>
      </c>
    </row>
    <row r="24" customFormat="false" ht="12.8" hidden="false" customHeight="false" outlineLevel="0" collapsed="false">
      <c r="G24" s="7"/>
      <c r="H24" s="4"/>
    </row>
    <row r="25" customFormat="false" ht="12.85" hidden="false" customHeight="false" outlineLevel="0" collapsed="false">
      <c r="A25" s="1" t="s">
        <v>39</v>
      </c>
      <c r="B25" s="1" t="s">
        <v>47</v>
      </c>
      <c r="C25" s="1" t="n">
        <v>0</v>
      </c>
      <c r="D25" s="1" t="n">
        <v>0</v>
      </c>
      <c r="E25" s="1" t="n">
        <v>1895</v>
      </c>
      <c r="F25" s="1" t="n">
        <v>2080</v>
      </c>
      <c r="G25" s="7" t="n">
        <f aca="false">E25+C25-F25-D25</f>
        <v>-185</v>
      </c>
      <c r="H25" s="4" t="n">
        <f aca="false">E25-F25</f>
        <v>-185</v>
      </c>
      <c r="L25" s="1" t="s">
        <v>48</v>
      </c>
      <c r="N25" s="3" t="n">
        <f aca="false">M25*(F25+D25)/(E25+C25)</f>
        <v>0</v>
      </c>
    </row>
    <row r="26" customFormat="false" ht="12.8" hidden="false" customHeight="false" outlineLevel="0" collapsed="false">
      <c r="G26" s="7"/>
      <c r="H26" s="4"/>
    </row>
    <row r="27" customFormat="false" ht="12.85" hidden="false" customHeight="false" outlineLevel="0" collapsed="false">
      <c r="A27" s="1" t="s">
        <v>15</v>
      </c>
      <c r="B27" s="1" t="s">
        <v>49</v>
      </c>
      <c r="C27" s="1" t="n">
        <v>60</v>
      </c>
      <c r="D27" s="1" t="n">
        <v>0</v>
      </c>
      <c r="E27" s="1" t="n">
        <v>1878</v>
      </c>
      <c r="F27" s="1" t="n">
        <v>2032</v>
      </c>
      <c r="G27" s="7" t="n">
        <f aca="false">E27+C27-F27-D27</f>
        <v>-94</v>
      </c>
      <c r="H27" s="4" t="n">
        <f aca="false">E27-F27</f>
        <v>-154</v>
      </c>
      <c r="L27" s="1" t="s">
        <v>23</v>
      </c>
      <c r="N27" s="3" t="n">
        <f aca="false">M27*(F27+D27)/(E27+C27)</f>
        <v>0</v>
      </c>
    </row>
    <row r="28" customFormat="false" ht="12.85" hidden="false" customHeight="false" outlineLevel="0" collapsed="false">
      <c r="A28" s="1" t="s">
        <v>15</v>
      </c>
      <c r="B28" s="1" t="s">
        <v>50</v>
      </c>
      <c r="C28" s="1" t="n">
        <v>60</v>
      </c>
      <c r="D28" s="1" t="n">
        <v>0</v>
      </c>
      <c r="E28" s="1" t="n">
        <v>1858</v>
      </c>
      <c r="F28" s="1" t="n">
        <v>1505</v>
      </c>
      <c r="G28" s="7" t="n">
        <f aca="false">E28+C28-F28-D28</f>
        <v>413</v>
      </c>
      <c r="H28" s="4" t="n">
        <f aca="false">E28-F28</f>
        <v>353</v>
      </c>
      <c r="L28" s="1" t="s">
        <v>51</v>
      </c>
      <c r="N28" s="3" t="n">
        <f aca="false">M28*(F28+D28)/(E28+C28)</f>
        <v>0</v>
      </c>
    </row>
    <row r="29" customFormat="false" ht="12.85" hidden="false" customHeight="false" outlineLevel="0" collapsed="false">
      <c r="A29" s="1" t="s">
        <v>30</v>
      </c>
      <c r="B29" s="1" t="s">
        <v>52</v>
      </c>
      <c r="C29" s="1" t="n">
        <v>0</v>
      </c>
      <c r="D29" s="1" t="n">
        <v>60</v>
      </c>
      <c r="E29" s="1" t="n">
        <v>1821</v>
      </c>
      <c r="F29" s="1" t="n">
        <v>2017</v>
      </c>
      <c r="G29" s="7" t="n">
        <f aca="false">E29+C29-F29-D29</f>
        <v>-256</v>
      </c>
      <c r="H29" s="4" t="n">
        <f aca="false">E29-F29</f>
        <v>-196</v>
      </c>
      <c r="L29" s="1" t="s">
        <v>48</v>
      </c>
      <c r="N29" s="3" t="n">
        <f aca="false">M29*(F29+D29)/(E29+C29)</f>
        <v>0</v>
      </c>
    </row>
    <row r="30" customFormat="false" ht="12.8" hidden="false" customHeight="false" outlineLevel="0" collapsed="false">
      <c r="G30" s="7"/>
      <c r="H30" s="4"/>
    </row>
    <row r="31" customFormat="false" ht="12.85" hidden="false" customHeight="false" outlineLevel="0" collapsed="false">
      <c r="A31" s="1" t="s">
        <v>15</v>
      </c>
      <c r="B31" s="1" t="s">
        <v>53</v>
      </c>
      <c r="C31" s="1" t="n">
        <v>60</v>
      </c>
      <c r="D31" s="1" t="n">
        <v>0</v>
      </c>
      <c r="E31" s="1" t="n">
        <v>1821</v>
      </c>
      <c r="F31" s="1" t="n">
        <v>1661</v>
      </c>
      <c r="G31" s="7" t="n">
        <f aca="false">E31+C31-F31-D31</f>
        <v>220</v>
      </c>
      <c r="H31" s="4" t="n">
        <f aca="false">E31-F31</f>
        <v>160</v>
      </c>
      <c r="J31" s="1" t="n">
        <v>1</v>
      </c>
      <c r="L31" s="1" t="s">
        <v>54</v>
      </c>
      <c r="N31" s="3" t="n">
        <f aca="false">M31*(F31+D31)/(E31+C31)</f>
        <v>0</v>
      </c>
    </row>
    <row r="32" customFormat="false" ht="12.85" hidden="false" customHeight="false" outlineLevel="0" collapsed="false">
      <c r="A32" s="1" t="s">
        <v>39</v>
      </c>
      <c r="B32" s="1" t="s">
        <v>55</v>
      </c>
      <c r="C32" s="1" t="n">
        <v>0</v>
      </c>
      <c r="D32" s="1" t="n">
        <v>0</v>
      </c>
      <c r="E32" s="1" t="n">
        <v>1817</v>
      </c>
      <c r="F32" s="1" t="n">
        <v>1550</v>
      </c>
      <c r="G32" s="7" t="n">
        <f aca="false">E32+C32-F32-D32</f>
        <v>267</v>
      </c>
      <c r="H32" s="4" t="n">
        <f aca="false">E32-F32</f>
        <v>267</v>
      </c>
      <c r="L32" s="1" t="s">
        <v>56</v>
      </c>
      <c r="N32" s="3" t="n">
        <f aca="false">M32*(F32+D32)/(E32+C32)</f>
        <v>0</v>
      </c>
    </row>
    <row r="33" customFormat="false" ht="12.8" hidden="false" customHeight="false" outlineLevel="0" collapsed="false">
      <c r="G33" s="7"/>
      <c r="H33" s="4"/>
    </row>
    <row r="34" customFormat="false" ht="12.85" hidden="false" customHeight="false" outlineLevel="0" collapsed="false">
      <c r="A34" s="1" t="s">
        <v>15</v>
      </c>
      <c r="B34" s="1" t="s">
        <v>57</v>
      </c>
      <c r="C34" s="1" t="n">
        <v>60</v>
      </c>
      <c r="D34" s="1" t="n">
        <v>0</v>
      </c>
      <c r="E34" s="1" t="n">
        <v>1873</v>
      </c>
      <c r="F34" s="1" t="n">
        <v>1626</v>
      </c>
      <c r="G34" s="7" t="n">
        <f aca="false">E34+C34-F34-D34</f>
        <v>307</v>
      </c>
      <c r="H34" s="4" t="n">
        <f aca="false">E34-F34</f>
        <v>247</v>
      </c>
      <c r="K34" s="1" t="n">
        <v>1</v>
      </c>
      <c r="L34" s="1" t="s">
        <v>58</v>
      </c>
      <c r="N34" s="3" t="n">
        <f aca="false">M34*(F34+D34)/(E34+C34)</f>
        <v>0</v>
      </c>
    </row>
    <row r="35" customFormat="false" ht="12.85" hidden="false" customHeight="false" outlineLevel="0" collapsed="false">
      <c r="A35" s="1" t="s">
        <v>15</v>
      </c>
      <c r="B35" s="1" t="s">
        <v>59</v>
      </c>
      <c r="C35" s="1" t="n">
        <v>60</v>
      </c>
      <c r="D35" s="1" t="n">
        <v>0</v>
      </c>
      <c r="E35" s="1" t="n">
        <v>1877</v>
      </c>
      <c r="F35" s="1" t="n">
        <v>1364</v>
      </c>
      <c r="G35" s="7" t="n">
        <f aca="false">E35+C35-F35-D35</f>
        <v>573</v>
      </c>
      <c r="H35" s="4" t="n">
        <f aca="false">E35-F35</f>
        <v>513</v>
      </c>
      <c r="L35" s="1" t="s">
        <v>43</v>
      </c>
      <c r="N35" s="3" t="n">
        <f aca="false">M35*(F35+D35)/(E35+C35)</f>
        <v>0</v>
      </c>
    </row>
    <row r="36" customFormat="false" ht="12.85" hidden="false" customHeight="false" outlineLevel="0" collapsed="false">
      <c r="A36" s="1" t="s">
        <v>15</v>
      </c>
      <c r="B36" s="1" t="s">
        <v>60</v>
      </c>
      <c r="C36" s="1" t="n">
        <v>60</v>
      </c>
      <c r="D36" s="1" t="n">
        <v>0</v>
      </c>
      <c r="E36" s="1" t="n">
        <v>1868</v>
      </c>
      <c r="F36" s="1" t="n">
        <v>1705</v>
      </c>
      <c r="G36" s="7" t="n">
        <f aca="false">E36+C36-F36-D36</f>
        <v>223</v>
      </c>
      <c r="H36" s="4" t="n">
        <f aca="false">E36-F36</f>
        <v>163</v>
      </c>
      <c r="K36" s="1" t="n">
        <v>1</v>
      </c>
      <c r="L36" s="1" t="s">
        <v>61</v>
      </c>
      <c r="N36" s="3" t="n">
        <f aca="false">M36*(F36+D36)/(E36+C36)</f>
        <v>0</v>
      </c>
    </row>
    <row r="37" customFormat="false" ht="12.85" hidden="false" customHeight="false" outlineLevel="0" collapsed="false">
      <c r="A37" s="1" t="s">
        <v>39</v>
      </c>
      <c r="B37" s="1" t="s">
        <v>62</v>
      </c>
      <c r="C37" s="1" t="n">
        <v>0</v>
      </c>
      <c r="D37" s="1" t="n">
        <v>0</v>
      </c>
      <c r="E37" s="1" t="n">
        <v>1873</v>
      </c>
      <c r="F37" s="1" t="n">
        <v>1376</v>
      </c>
      <c r="G37" s="7" t="n">
        <f aca="false">E37+C37-F37-D37</f>
        <v>497</v>
      </c>
      <c r="H37" s="4" t="n">
        <f aca="false">E37-F37</f>
        <v>497</v>
      </c>
      <c r="L37" s="1" t="s">
        <v>63</v>
      </c>
      <c r="N37" s="3" t="n">
        <f aca="false">M37*(F37+D37)/(E37+C37)</f>
        <v>0</v>
      </c>
    </row>
    <row r="38" customFormat="false" ht="12.85" hidden="false" customHeight="false" outlineLevel="0" collapsed="false">
      <c r="A38" s="1" t="s">
        <v>15</v>
      </c>
      <c r="B38" s="1" t="s">
        <v>64</v>
      </c>
      <c r="C38" s="1" t="n">
        <v>60</v>
      </c>
      <c r="D38" s="1" t="n">
        <v>0</v>
      </c>
      <c r="E38" s="1" t="n">
        <v>1870</v>
      </c>
      <c r="F38" s="1" t="n">
        <v>2143</v>
      </c>
      <c r="G38" s="7" t="n">
        <f aca="false">E38+C38-F38-D38</f>
        <v>-213</v>
      </c>
      <c r="H38" s="4" t="n">
        <f aca="false">E38-F38</f>
        <v>-273</v>
      </c>
      <c r="L38" s="1" t="s">
        <v>65</v>
      </c>
      <c r="N38" s="3" t="n">
        <f aca="false">M38*(F38+D38)/(E38+C38)</f>
        <v>0</v>
      </c>
    </row>
    <row r="39" customFormat="false" ht="12.8" hidden="false" customHeight="false" outlineLevel="0" collapsed="false">
      <c r="G39" s="7"/>
      <c r="H39" s="4"/>
    </row>
    <row r="40" customFormat="false" ht="12.85" hidden="false" customHeight="false" outlineLevel="0" collapsed="false">
      <c r="A40" s="1" t="s">
        <v>39</v>
      </c>
      <c r="B40" s="1" t="s">
        <v>66</v>
      </c>
      <c r="C40" s="1" t="n">
        <v>0</v>
      </c>
      <c r="D40" s="1" t="n">
        <v>0</v>
      </c>
      <c r="E40" s="1" t="n">
        <v>1897</v>
      </c>
      <c r="F40" s="1" t="n">
        <v>1992</v>
      </c>
      <c r="G40" s="7" t="n">
        <f aca="false">E40+C40-F40-D40</f>
        <v>-95</v>
      </c>
      <c r="H40" s="4" t="n">
        <f aca="false">E40-F40</f>
        <v>-95</v>
      </c>
      <c r="J40" s="1" t="n">
        <v>1</v>
      </c>
      <c r="L40" s="1" t="s">
        <v>67</v>
      </c>
      <c r="N40" s="3" t="n">
        <f aca="false">M40*(F40+D40)/(E40+C40)</f>
        <v>0</v>
      </c>
    </row>
    <row r="41" customFormat="false" ht="12.85" hidden="false" customHeight="false" outlineLevel="0" collapsed="false">
      <c r="A41" s="1" t="s">
        <v>15</v>
      </c>
      <c r="B41" s="1" t="s">
        <v>68</v>
      </c>
      <c r="C41" s="1" t="n">
        <v>60</v>
      </c>
      <c r="D41" s="1" t="n">
        <v>0</v>
      </c>
      <c r="E41" s="1" t="n">
        <v>1899</v>
      </c>
      <c r="F41" s="1" t="n">
        <v>1123</v>
      </c>
      <c r="G41" s="7" t="n">
        <f aca="false">E41+C41-F41-D41</f>
        <v>836</v>
      </c>
      <c r="H41" s="4" t="n">
        <f aca="false">E41-F41</f>
        <v>776</v>
      </c>
      <c r="J41" s="1" t="n">
        <v>1</v>
      </c>
      <c r="K41" s="1" t="n">
        <v>1</v>
      </c>
      <c r="L41" s="1" t="s">
        <v>27</v>
      </c>
      <c r="N41" s="3" t="n">
        <f aca="false">M41*(F41+D41)/(E41+C41)</f>
        <v>0</v>
      </c>
    </row>
    <row r="42" customFormat="false" ht="12.8" hidden="false" customHeight="false" outlineLevel="0" collapsed="false">
      <c r="G42" s="7"/>
      <c r="H42" s="4"/>
    </row>
    <row r="43" customFormat="false" ht="12.85" hidden="false" customHeight="false" outlineLevel="0" collapsed="false">
      <c r="A43" s="1" t="s">
        <v>30</v>
      </c>
      <c r="B43" s="1" t="s">
        <v>69</v>
      </c>
      <c r="C43" s="1" t="n">
        <v>0</v>
      </c>
      <c r="D43" s="1" t="n">
        <v>60</v>
      </c>
      <c r="E43" s="1" t="n">
        <v>1900</v>
      </c>
      <c r="F43" s="1" t="n">
        <v>1707</v>
      </c>
      <c r="G43" s="7" t="n">
        <f aca="false">E43+C43-F43-D43</f>
        <v>133</v>
      </c>
      <c r="H43" s="4" t="n">
        <f aca="false">E43-F43</f>
        <v>193</v>
      </c>
      <c r="L43" s="1" t="s">
        <v>70</v>
      </c>
      <c r="N43" s="3" t="n">
        <f aca="false">M43*(F43+D43)/(E43+C43)</f>
        <v>0</v>
      </c>
    </row>
    <row r="44" customFormat="false" ht="12.85" hidden="false" customHeight="false" outlineLevel="0" collapsed="false">
      <c r="A44" s="1" t="s">
        <v>15</v>
      </c>
      <c r="B44" s="1" t="s">
        <v>71</v>
      </c>
      <c r="C44" s="1" t="n">
        <v>60</v>
      </c>
      <c r="D44" s="1" t="n">
        <v>0</v>
      </c>
      <c r="E44" s="1" t="n">
        <v>1897</v>
      </c>
      <c r="F44" s="1" t="n">
        <v>1486</v>
      </c>
      <c r="G44" s="7" t="n">
        <f aca="false">E44+C44-F44-D44</f>
        <v>471</v>
      </c>
      <c r="H44" s="4" t="n">
        <f aca="false">E44-F44</f>
        <v>411</v>
      </c>
      <c r="L44" s="1" t="s">
        <v>72</v>
      </c>
      <c r="N44" s="3" t="n">
        <f aca="false">M44*(F44+D44)/(E44+C44)</f>
        <v>0</v>
      </c>
    </row>
    <row r="45" customFormat="false" ht="12.85" hidden="false" customHeight="false" outlineLevel="0" collapsed="false">
      <c r="A45" s="1" t="s">
        <v>15</v>
      </c>
      <c r="B45" s="1" t="s">
        <v>73</v>
      </c>
      <c r="C45" s="1" t="n">
        <v>60</v>
      </c>
      <c r="D45" s="1" t="n">
        <v>0</v>
      </c>
      <c r="E45" s="1" t="n">
        <v>1888</v>
      </c>
      <c r="F45" s="1" t="n">
        <v>1733</v>
      </c>
      <c r="G45" s="7" t="n">
        <f aca="false">E45+C45-F45-D45</f>
        <v>215</v>
      </c>
      <c r="H45" s="4" t="n">
        <f aca="false">E45-F45</f>
        <v>155</v>
      </c>
      <c r="K45" s="1" t="n">
        <v>1</v>
      </c>
      <c r="L45" s="1" t="s">
        <v>74</v>
      </c>
      <c r="N45" s="3" t="n">
        <f aca="false">M45*(F45+D45)/(E45+C45)</f>
        <v>0</v>
      </c>
    </row>
    <row r="46" customFormat="false" ht="12.85" hidden="false" customHeight="false" outlineLevel="0" collapsed="false">
      <c r="A46" s="1" t="s">
        <v>15</v>
      </c>
      <c r="B46" s="1" t="s">
        <v>75</v>
      </c>
      <c r="C46" s="1" t="n">
        <v>60</v>
      </c>
      <c r="D46" s="1" t="n">
        <v>0</v>
      </c>
      <c r="E46" s="1" t="n">
        <v>1941</v>
      </c>
      <c r="F46" s="1" t="n">
        <v>1715</v>
      </c>
      <c r="G46" s="7" t="n">
        <f aca="false">E46+C46-F46-D46</f>
        <v>286</v>
      </c>
      <c r="H46" s="4" t="n">
        <f aca="false">E46-F46</f>
        <v>226</v>
      </c>
      <c r="J46" s="1" t="n">
        <v>1</v>
      </c>
      <c r="L46" s="1" t="s">
        <v>76</v>
      </c>
      <c r="N46" s="3" t="n">
        <f aca="false">M46*(F46+D46)/(E46+C46)</f>
        <v>0</v>
      </c>
    </row>
    <row r="47" customFormat="false" ht="12.8" hidden="false" customHeight="false" outlineLevel="0" collapsed="false">
      <c r="G47" s="7"/>
      <c r="H47" s="4"/>
    </row>
    <row r="48" customFormat="false" ht="12.85" hidden="false" customHeight="false" outlineLevel="0" collapsed="false">
      <c r="A48" s="1" t="s">
        <v>15</v>
      </c>
      <c r="B48" s="1" t="s">
        <v>77</v>
      </c>
      <c r="C48" s="1" t="n">
        <v>60</v>
      </c>
      <c r="D48" s="1" t="n">
        <v>0</v>
      </c>
      <c r="E48" s="1" t="n">
        <v>1903</v>
      </c>
      <c r="F48" s="1" t="n">
        <v>1850</v>
      </c>
      <c r="G48" s="7" t="n">
        <f aca="false">E48+C48-F48-D48</f>
        <v>113</v>
      </c>
      <c r="H48" s="4" t="n">
        <f aca="false">E48-F48</f>
        <v>53</v>
      </c>
      <c r="J48" s="1" t="n">
        <v>1</v>
      </c>
      <c r="L48" s="1" t="s">
        <v>78</v>
      </c>
      <c r="N48" s="3" t="n">
        <f aca="false">M48*(F48+D48)/(E48+C48)</f>
        <v>0</v>
      </c>
    </row>
    <row r="49" customFormat="false" ht="12.85" hidden="false" customHeight="false" outlineLevel="0" collapsed="false">
      <c r="A49" s="1" t="s">
        <v>39</v>
      </c>
      <c r="B49" s="1" t="s">
        <v>79</v>
      </c>
      <c r="C49" s="1" t="n">
        <v>0</v>
      </c>
      <c r="D49" s="1" t="n">
        <v>0</v>
      </c>
      <c r="E49" s="1" t="n">
        <v>1910</v>
      </c>
      <c r="F49" s="1" t="n">
        <v>1867</v>
      </c>
      <c r="G49" s="7" t="n">
        <f aca="false">E49+C49-F49-D49</f>
        <v>43</v>
      </c>
      <c r="H49" s="4" t="n">
        <f aca="false">E49-F49</f>
        <v>43</v>
      </c>
      <c r="J49" s="1" t="n">
        <v>1</v>
      </c>
      <c r="L49" s="1" t="s">
        <v>36</v>
      </c>
      <c r="N49" s="3" t="n">
        <f aca="false">M49*(F49+D49)/(E49+C49)</f>
        <v>0</v>
      </c>
    </row>
    <row r="50" customFormat="false" ht="12.85" hidden="false" customHeight="false" outlineLevel="0" collapsed="false">
      <c r="A50" s="1" t="s">
        <v>15</v>
      </c>
      <c r="B50" s="1" t="s">
        <v>80</v>
      </c>
      <c r="C50" s="1" t="n">
        <v>60</v>
      </c>
      <c r="D50" s="1" t="n">
        <v>0</v>
      </c>
      <c r="E50" s="1" t="n">
        <v>1910</v>
      </c>
      <c r="F50" s="1" t="n">
        <v>2009</v>
      </c>
      <c r="G50" s="7" t="n">
        <f aca="false">E50+C50-F50-D50</f>
        <v>-39</v>
      </c>
      <c r="H50" s="4" t="n">
        <f aca="false">E50-F50</f>
        <v>-99</v>
      </c>
      <c r="J50" s="1" t="n">
        <v>1</v>
      </c>
      <c r="L50" s="1" t="s">
        <v>81</v>
      </c>
      <c r="M50" s="1" t="n">
        <v>7.25</v>
      </c>
      <c r="N50" s="3" t="n">
        <f aca="false">M50*(F50+D50)/(E50+C50)</f>
        <v>7.39352791878173</v>
      </c>
    </row>
    <row r="51" customFormat="false" ht="12.8" hidden="false" customHeight="false" outlineLevel="0" collapsed="false">
      <c r="G51" s="7"/>
      <c r="H51" s="4"/>
    </row>
    <row r="52" customFormat="false" ht="12.85" hidden="false" customHeight="false" outlineLevel="0" collapsed="false">
      <c r="A52" s="1" t="s">
        <v>15</v>
      </c>
      <c r="B52" s="1" t="s">
        <v>82</v>
      </c>
      <c r="C52" s="1" t="n">
        <v>60</v>
      </c>
      <c r="D52" s="1" t="n">
        <v>0</v>
      </c>
      <c r="E52" s="1" t="n">
        <v>1930</v>
      </c>
      <c r="F52" s="1" t="n">
        <v>1594</v>
      </c>
      <c r="G52" s="7" t="n">
        <f aca="false">E52+C52-F52-D52</f>
        <v>396</v>
      </c>
      <c r="H52" s="4" t="n">
        <f aca="false">E52-F52</f>
        <v>336</v>
      </c>
      <c r="J52" s="1" t="n">
        <v>2</v>
      </c>
      <c r="L52" s="1" t="s">
        <v>61</v>
      </c>
      <c r="N52" s="3" t="n">
        <f aca="false">M52*(F52+D52)/(E52+C52)</f>
        <v>0</v>
      </c>
    </row>
    <row r="53" customFormat="false" ht="12.85" hidden="false" customHeight="false" outlineLevel="0" collapsed="false">
      <c r="A53" s="1" t="s">
        <v>39</v>
      </c>
      <c r="B53" s="1" t="s">
        <v>83</v>
      </c>
      <c r="C53" s="1" t="n">
        <v>0</v>
      </c>
      <c r="D53" s="1" t="n">
        <v>0</v>
      </c>
      <c r="E53" s="1" t="n">
        <v>1942</v>
      </c>
      <c r="F53" s="1" t="n">
        <v>1687</v>
      </c>
      <c r="G53" s="7" t="n">
        <f aca="false">E53+C53-F53-D53</f>
        <v>255</v>
      </c>
      <c r="H53" s="4" t="n">
        <f aca="false">E53-F53</f>
        <v>255</v>
      </c>
      <c r="L53" s="1" t="s">
        <v>32</v>
      </c>
      <c r="N53" s="3" t="n">
        <f aca="false">M53*(F53+D53)/(E53+C53)</f>
        <v>0</v>
      </c>
    </row>
    <row r="54" customFormat="false" ht="12.85" hidden="false" customHeight="false" outlineLevel="0" collapsed="false">
      <c r="A54" s="1" t="s">
        <v>30</v>
      </c>
      <c r="B54" s="1" t="s">
        <v>84</v>
      </c>
      <c r="C54" s="1" t="n">
        <v>0</v>
      </c>
      <c r="D54" s="1" t="n">
        <v>60</v>
      </c>
      <c r="E54" s="1" t="n">
        <v>1880</v>
      </c>
      <c r="F54" s="1" t="n">
        <v>1962</v>
      </c>
      <c r="G54" s="7" t="n">
        <f aca="false">E54+C54-F54-D54</f>
        <v>-142</v>
      </c>
      <c r="H54" s="4" t="n">
        <f aca="false">E54-F54</f>
        <v>-82</v>
      </c>
      <c r="L54" s="1" t="s">
        <v>85</v>
      </c>
      <c r="M54" s="1" t="n">
        <v>6.37</v>
      </c>
      <c r="N54" s="3" t="n">
        <f aca="false">M54*(F54+D54)/(E54+C54)</f>
        <v>6.85113829787234</v>
      </c>
    </row>
    <row r="55" customFormat="false" ht="12.85" hidden="false" customHeight="false" outlineLevel="0" collapsed="false">
      <c r="A55" s="1" t="s">
        <v>39</v>
      </c>
      <c r="B55" s="1" t="s">
        <v>86</v>
      </c>
      <c r="C55" s="1" t="n">
        <v>0</v>
      </c>
      <c r="D55" s="1" t="n">
        <v>0</v>
      </c>
      <c r="E55" s="1" t="n">
        <v>1896</v>
      </c>
      <c r="F55" s="1" t="n">
        <v>2064</v>
      </c>
      <c r="G55" s="7" t="n">
        <f aca="false">E55+C55-F55-D55</f>
        <v>-168</v>
      </c>
      <c r="H55" s="4" t="n">
        <f aca="false">E55-F55</f>
        <v>-168</v>
      </c>
      <c r="L55" s="1" t="s">
        <v>67</v>
      </c>
      <c r="M55" s="1" t="n">
        <v>6.25</v>
      </c>
      <c r="N55" s="3" t="n">
        <f aca="false">M55*(F55+D55)/(E55+C55)</f>
        <v>6.80379746835443</v>
      </c>
    </row>
    <row r="56" customFormat="false" ht="12.8" hidden="false" customHeight="false" outlineLevel="0" collapsed="false">
      <c r="G56" s="7"/>
      <c r="H56" s="4"/>
    </row>
    <row r="57" customFormat="false" ht="12.85" hidden="false" customHeight="false" outlineLevel="0" collapsed="false">
      <c r="A57" s="1" t="s">
        <v>15</v>
      </c>
      <c r="B57" s="1" t="s">
        <v>87</v>
      </c>
      <c r="C57" s="1" t="n">
        <v>60</v>
      </c>
      <c r="D57" s="1" t="n">
        <v>0</v>
      </c>
      <c r="E57" s="1" t="n">
        <v>1906</v>
      </c>
      <c r="F57" s="1" t="n">
        <v>1925</v>
      </c>
      <c r="G57" s="7" t="n">
        <f aca="false">E57+C57-F57-D57</f>
        <v>41</v>
      </c>
      <c r="H57" s="4" t="n">
        <f aca="false">E57-F57</f>
        <v>-19</v>
      </c>
      <c r="L57" s="1" t="s">
        <v>85</v>
      </c>
      <c r="M57" s="1" t="n">
        <v>6.44</v>
      </c>
      <c r="N57" s="3" t="n">
        <f aca="false">M57*(F57+D57)/(E57+C57)</f>
        <v>6.30569684638861</v>
      </c>
    </row>
    <row r="58" customFormat="false" ht="12.8" hidden="false" customHeight="false" outlineLevel="0" collapsed="false">
      <c r="G58" s="7"/>
      <c r="H58" s="4"/>
    </row>
    <row r="59" customFormat="false" ht="12.85" hidden="false" customHeight="false" outlineLevel="0" collapsed="false">
      <c r="A59" s="1" t="s">
        <v>15</v>
      </c>
      <c r="B59" s="1" t="s">
        <v>88</v>
      </c>
      <c r="C59" s="1" t="n">
        <v>60</v>
      </c>
      <c r="D59" s="1" t="n">
        <v>0</v>
      </c>
      <c r="E59" s="1" t="n">
        <v>1919</v>
      </c>
      <c r="F59" s="1" t="n">
        <v>1584</v>
      </c>
      <c r="G59" s="7" t="n">
        <f aca="false">E59+C59-F59-D59</f>
        <v>395</v>
      </c>
      <c r="H59" s="4" t="n">
        <f aca="false">E59-F59</f>
        <v>335</v>
      </c>
      <c r="L59" s="1" t="s">
        <v>89</v>
      </c>
      <c r="N59" s="3" t="n">
        <f aca="false">M59*(F59+D59)/(E59+C59)</f>
        <v>0</v>
      </c>
    </row>
    <row r="60" customFormat="false" ht="12.85" hidden="false" customHeight="false" outlineLevel="0" collapsed="false">
      <c r="A60" s="1" t="s">
        <v>15</v>
      </c>
      <c r="B60" s="1" t="s">
        <v>90</v>
      </c>
      <c r="C60" s="1" t="n">
        <v>60</v>
      </c>
      <c r="D60" s="1" t="n">
        <v>0</v>
      </c>
      <c r="E60" s="1" t="n">
        <v>1901</v>
      </c>
      <c r="F60" s="1" t="n">
        <v>1928</v>
      </c>
      <c r="G60" s="7" t="n">
        <f aca="false">E60+C60-F60-D60</f>
        <v>33</v>
      </c>
      <c r="H60" s="4" t="n">
        <f aca="false">E60-F60</f>
        <v>-27</v>
      </c>
      <c r="J60" s="1" t="n">
        <v>1</v>
      </c>
      <c r="L60" s="1" t="s">
        <v>91</v>
      </c>
      <c r="M60" s="1" t="n">
        <v>7.97</v>
      </c>
      <c r="N60" s="3" t="n">
        <f aca="false">M60*(F60+D60)/(E60+C60)</f>
        <v>7.83587965323814</v>
      </c>
    </row>
    <row r="61" customFormat="false" ht="12.85" hidden="false" customHeight="false" outlineLevel="0" collapsed="false">
      <c r="A61" s="1" t="s">
        <v>15</v>
      </c>
      <c r="B61" s="1" t="s">
        <v>92</v>
      </c>
      <c r="C61" s="1" t="n">
        <v>60</v>
      </c>
      <c r="D61" s="1" t="n">
        <v>0</v>
      </c>
      <c r="E61" s="1" t="n">
        <v>1909</v>
      </c>
      <c r="F61" s="1" t="n">
        <v>1468</v>
      </c>
      <c r="G61" s="7" t="n">
        <f aca="false">E61+C61-F61-D61</f>
        <v>501</v>
      </c>
      <c r="H61" s="4" t="n">
        <f aca="false">E61-F61</f>
        <v>441</v>
      </c>
      <c r="J61" s="1" t="n">
        <v>2</v>
      </c>
      <c r="L61" s="1" t="s">
        <v>93</v>
      </c>
      <c r="N61" s="3" t="n">
        <f aca="false">M61*(F61+D61)/(E61+C61)</f>
        <v>0</v>
      </c>
    </row>
    <row r="62" customFormat="false" ht="12.8" hidden="false" customHeight="false" outlineLevel="0" collapsed="false">
      <c r="G62" s="7"/>
      <c r="H62" s="4"/>
    </row>
    <row r="63" customFormat="false" ht="12.85" hidden="false" customHeight="false" outlineLevel="0" collapsed="false">
      <c r="A63" s="1" t="s">
        <v>15</v>
      </c>
      <c r="B63" s="1" t="s">
        <v>94</v>
      </c>
      <c r="C63" s="1" t="n">
        <v>60</v>
      </c>
      <c r="D63" s="1" t="n">
        <v>0</v>
      </c>
      <c r="E63" s="1" t="n">
        <v>1939</v>
      </c>
      <c r="F63" s="1" t="n">
        <v>1770</v>
      </c>
      <c r="G63" s="7" t="n">
        <f aca="false">E63+C63-F63-D63</f>
        <v>229</v>
      </c>
      <c r="H63" s="4" t="n">
        <f aca="false">E63-F63</f>
        <v>169</v>
      </c>
      <c r="J63" s="1" t="n">
        <v>1</v>
      </c>
      <c r="L63" s="1" t="s">
        <v>25</v>
      </c>
      <c r="N63" s="3" t="n">
        <f aca="false">M63*(F63+D63)/(E63+C63)</f>
        <v>0</v>
      </c>
    </row>
    <row r="64" customFormat="false" ht="12.8" hidden="false" customHeight="false" outlineLevel="0" collapsed="false">
      <c r="G64" s="7"/>
      <c r="H64" s="4"/>
    </row>
    <row r="65" customFormat="false" ht="12.85" hidden="false" customHeight="false" outlineLevel="0" collapsed="false">
      <c r="A65" s="1" t="s">
        <v>39</v>
      </c>
      <c r="B65" s="1" t="s">
        <v>95</v>
      </c>
      <c r="C65" s="1" t="n">
        <v>0</v>
      </c>
      <c r="D65" s="1" t="n">
        <v>0</v>
      </c>
      <c r="E65" s="1" t="n">
        <v>1994</v>
      </c>
      <c r="F65" s="1" t="n">
        <v>1657</v>
      </c>
      <c r="G65" s="7" t="n">
        <f aca="false">E65+C65-F65-D65</f>
        <v>337</v>
      </c>
      <c r="H65" s="4" t="n">
        <f aca="false">E65-F65</f>
        <v>337</v>
      </c>
      <c r="J65" s="1" t="n">
        <v>2</v>
      </c>
      <c r="L65" s="1" t="s">
        <v>96</v>
      </c>
      <c r="N65" s="3" t="n">
        <f aca="false">M65*(F65+D65)/(E65+C65)</f>
        <v>0</v>
      </c>
    </row>
    <row r="66" customFormat="false" ht="12.85" hidden="false" customHeight="false" outlineLevel="0" collapsed="false">
      <c r="A66" s="1" t="s">
        <v>39</v>
      </c>
      <c r="B66" s="1" t="s">
        <v>97</v>
      </c>
      <c r="C66" s="1" t="n">
        <v>0</v>
      </c>
      <c r="D66" s="1" t="n">
        <v>0</v>
      </c>
      <c r="E66" s="1" t="n">
        <v>1997</v>
      </c>
      <c r="F66" s="1" t="n">
        <v>1883</v>
      </c>
      <c r="G66" s="7" t="n">
        <f aca="false">E66+C66-F66-D66</f>
        <v>114</v>
      </c>
      <c r="H66" s="4" t="n">
        <f aca="false">E66-F66</f>
        <v>114</v>
      </c>
      <c r="L66" s="1" t="s">
        <v>81</v>
      </c>
      <c r="M66" s="1" t="n">
        <v>5.92</v>
      </c>
      <c r="N66" s="3" t="n">
        <f aca="false">M66*(F66+D66)/(E66+C66)</f>
        <v>5.58205307961943</v>
      </c>
    </row>
    <row r="67" customFormat="false" ht="12.85" hidden="false" customHeight="false" outlineLevel="0" collapsed="false">
      <c r="A67" s="1" t="s">
        <v>15</v>
      </c>
      <c r="B67" s="1" t="s">
        <v>98</v>
      </c>
      <c r="C67" s="1" t="n">
        <v>60</v>
      </c>
      <c r="D67" s="1" t="n">
        <v>0</v>
      </c>
      <c r="E67" s="1" t="n">
        <v>1968</v>
      </c>
      <c r="F67" s="1" t="n">
        <v>1510</v>
      </c>
      <c r="G67" s="7" t="n">
        <f aca="false">E67+C67-F67-D67</f>
        <v>518</v>
      </c>
      <c r="H67" s="4" t="n">
        <f aca="false">E67-F67</f>
        <v>458</v>
      </c>
      <c r="K67" s="1" t="n">
        <v>1</v>
      </c>
      <c r="L67" s="1" t="s">
        <v>99</v>
      </c>
      <c r="N67" s="3" t="n">
        <f aca="false">M67*(F67+D67)/(E67+C67)</f>
        <v>0</v>
      </c>
    </row>
    <row r="68" customFormat="false" ht="12.8" hidden="false" customHeight="false" outlineLevel="0" collapsed="false">
      <c r="G68" s="7"/>
      <c r="H68" s="4"/>
    </row>
    <row r="69" customFormat="false" ht="12.85" hidden="false" customHeight="false" outlineLevel="0" collapsed="false">
      <c r="A69" s="1" t="s">
        <v>15</v>
      </c>
      <c r="B69" s="1" t="s">
        <v>100</v>
      </c>
      <c r="C69" s="1" t="n">
        <v>60</v>
      </c>
      <c r="D69" s="1" t="n">
        <v>0</v>
      </c>
      <c r="E69" s="1" t="n">
        <v>2031</v>
      </c>
      <c r="F69" s="1" t="n">
        <v>2044</v>
      </c>
      <c r="G69" s="7" t="n">
        <f aca="false">E69+C69-F69-D69</f>
        <v>47</v>
      </c>
      <c r="H69" s="4" t="n">
        <f aca="false">E69-F69</f>
        <v>-13</v>
      </c>
      <c r="L69" s="1" t="s">
        <v>65</v>
      </c>
      <c r="N69" s="3" t="n">
        <f aca="false">M69*(F69+D69)/(E69+C69)</f>
        <v>0</v>
      </c>
    </row>
    <row r="70" customFormat="false" ht="12.85" hidden="false" customHeight="false" outlineLevel="0" collapsed="false">
      <c r="A70" s="1" t="s">
        <v>15</v>
      </c>
      <c r="B70" s="1" t="s">
        <v>101</v>
      </c>
      <c r="C70" s="1" t="n">
        <v>60</v>
      </c>
      <c r="D70" s="1" t="n">
        <v>0</v>
      </c>
      <c r="E70" s="1" t="n">
        <v>2047</v>
      </c>
      <c r="F70" s="1" t="n">
        <v>1081</v>
      </c>
      <c r="G70" s="7" t="n">
        <f aca="false">E70+C70-F70-D70</f>
        <v>1026</v>
      </c>
      <c r="H70" s="4" t="n">
        <f aca="false">E70-F70</f>
        <v>966</v>
      </c>
      <c r="J70" s="1" t="n">
        <v>1</v>
      </c>
      <c r="K70" s="1" t="n">
        <v>1</v>
      </c>
      <c r="L70" s="1" t="s">
        <v>102</v>
      </c>
      <c r="N70" s="3" t="n">
        <f aca="false">M70*(F70+D70)/(E70+C70)</f>
        <v>0</v>
      </c>
    </row>
    <row r="71" customFormat="false" ht="12.8" hidden="false" customHeight="false" outlineLevel="0" collapsed="false">
      <c r="G71" s="7"/>
      <c r="H71" s="4"/>
    </row>
    <row r="72" customFormat="false" ht="12.85" hidden="false" customHeight="false" outlineLevel="0" collapsed="false">
      <c r="A72" s="1" t="s">
        <v>30</v>
      </c>
      <c r="B72" s="1" t="s">
        <v>103</v>
      </c>
      <c r="C72" s="1" t="n">
        <v>0</v>
      </c>
      <c r="D72" s="1" t="n">
        <v>60</v>
      </c>
      <c r="E72" s="1" t="n">
        <v>2035</v>
      </c>
      <c r="F72" s="1" t="n">
        <v>2036</v>
      </c>
      <c r="G72" s="7" t="n">
        <f aca="false">E72+C72-F72-D72</f>
        <v>-61</v>
      </c>
      <c r="H72" s="4" t="n">
        <f aca="false">E72-F72</f>
        <v>-1</v>
      </c>
      <c r="L72" s="1" t="s">
        <v>65</v>
      </c>
      <c r="N72" s="3" t="n">
        <f aca="false">M72*(F72+D72)/(E72+C72)</f>
        <v>0</v>
      </c>
    </row>
    <row r="73" customFormat="false" ht="12.85" hidden="false" customHeight="false" outlineLevel="0" collapsed="false">
      <c r="A73" s="1" t="s">
        <v>15</v>
      </c>
      <c r="B73" s="1" t="s">
        <v>104</v>
      </c>
      <c r="C73" s="1" t="n">
        <v>60</v>
      </c>
      <c r="D73" s="1" t="n">
        <v>0</v>
      </c>
      <c r="E73" s="1" t="n">
        <v>2038</v>
      </c>
      <c r="F73" s="1" t="n">
        <v>1609</v>
      </c>
      <c r="G73" s="7" t="n">
        <f aca="false">E73+C73-F73-D73</f>
        <v>489</v>
      </c>
      <c r="H73" s="4" t="n">
        <f aca="false">E73-F73</f>
        <v>429</v>
      </c>
      <c r="J73" s="1" t="n">
        <v>1</v>
      </c>
      <c r="L73" s="1" t="s">
        <v>105</v>
      </c>
      <c r="N73" s="3" t="n">
        <f aca="false">M73*(F73+D73)/(E73+C73)</f>
        <v>0</v>
      </c>
    </row>
    <row r="74" customFormat="false" ht="12.85" hidden="false" customHeight="false" outlineLevel="0" collapsed="false">
      <c r="A74" s="1" t="s">
        <v>15</v>
      </c>
      <c r="B74" s="1" t="s">
        <v>106</v>
      </c>
      <c r="C74" s="1" t="n">
        <v>60</v>
      </c>
      <c r="D74" s="1" t="n">
        <v>0</v>
      </c>
      <c r="E74" s="1" t="n">
        <v>2016</v>
      </c>
      <c r="F74" s="1" t="n">
        <v>1674</v>
      </c>
      <c r="G74" s="7" t="n">
        <f aca="false">E74+C74-F74-D74</f>
        <v>402</v>
      </c>
      <c r="H74" s="4" t="n">
        <f aca="false">E74-F74</f>
        <v>342</v>
      </c>
      <c r="J74" s="1" t="n">
        <v>1</v>
      </c>
      <c r="L74" s="1" t="s">
        <v>107</v>
      </c>
      <c r="N74" s="3" t="n">
        <f aca="false">M74*(F74+D74)/(E74+C74)</f>
        <v>0</v>
      </c>
    </row>
    <row r="75" customFormat="false" ht="12.8" hidden="false" customHeight="false" outlineLevel="0" collapsed="false">
      <c r="G75" s="7"/>
      <c r="H75" s="4"/>
    </row>
    <row r="76" customFormat="false" ht="12.8" hidden="false" customHeight="false" outlineLevel="0" collapsed="false">
      <c r="A76" s="5" t="s">
        <v>108</v>
      </c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 t="e">
        <f aca="false">M76*(F76+D76)/(E76+C76)</f>
        <v>#DIV/0!</v>
      </c>
    </row>
    <row r="77" customFormat="false" ht="12.8" hidden="false" customHeight="false" outlineLevel="0" collapsed="false">
      <c r="G77" s="7"/>
      <c r="H77" s="4"/>
    </row>
    <row r="78" customFormat="false" ht="12.85" hidden="false" customHeight="false" outlineLevel="0" collapsed="false">
      <c r="A78" s="1" t="s">
        <v>15</v>
      </c>
      <c r="B78" s="1" t="s">
        <v>109</v>
      </c>
      <c r="C78" s="1" t="n">
        <v>60</v>
      </c>
      <c r="D78" s="1" t="n">
        <v>0</v>
      </c>
      <c r="E78" s="1" t="n">
        <v>1899</v>
      </c>
      <c r="F78" s="1" t="n">
        <v>1794</v>
      </c>
      <c r="G78" s="7" t="n">
        <f aca="false">E78+C78-F78-D78</f>
        <v>165</v>
      </c>
      <c r="H78" s="4" t="n">
        <f aca="false">E78-F78</f>
        <v>105</v>
      </c>
      <c r="I78" s="1" t="s">
        <v>110</v>
      </c>
      <c r="J78" s="1" t="n">
        <v>1</v>
      </c>
      <c r="L78" s="1" t="s">
        <v>111</v>
      </c>
      <c r="N78" s="3" t="n">
        <f aca="false">M78*(F78+D78)/(E78+C78)</f>
        <v>0</v>
      </c>
    </row>
    <row r="79" customFormat="false" ht="12.85" hidden="false" customHeight="false" outlineLevel="0" collapsed="false">
      <c r="A79" s="1" t="s">
        <v>15</v>
      </c>
      <c r="B79" s="1" t="s">
        <v>112</v>
      </c>
      <c r="C79" s="1" t="n">
        <v>60</v>
      </c>
      <c r="D79" s="1" t="n">
        <v>0</v>
      </c>
      <c r="E79" s="1" t="n">
        <v>1861</v>
      </c>
      <c r="F79" s="1" t="n">
        <v>1766</v>
      </c>
      <c r="G79" s="7" t="n">
        <f aca="false">E79+C79-F79-D79</f>
        <v>155</v>
      </c>
      <c r="H79" s="4" t="n">
        <f aca="false">E79-F79</f>
        <v>95</v>
      </c>
      <c r="I79" s="1" t="s">
        <v>110</v>
      </c>
      <c r="K79" s="1" t="n">
        <v>1</v>
      </c>
      <c r="L79" s="1" t="s">
        <v>113</v>
      </c>
      <c r="N79" s="3" t="n">
        <f aca="false">M79*(F79+D79)/(E79+C79)</f>
        <v>0</v>
      </c>
    </row>
    <row r="80" customFormat="false" ht="12.85" hidden="false" customHeight="false" outlineLevel="0" collapsed="false">
      <c r="A80" s="1" t="s">
        <v>15</v>
      </c>
      <c r="B80" s="5" t="s">
        <v>114</v>
      </c>
      <c r="C80" s="1" t="n">
        <v>60</v>
      </c>
      <c r="D80" s="1" t="n">
        <v>0</v>
      </c>
      <c r="E80" s="1" t="n">
        <v>1879</v>
      </c>
      <c r="F80" s="1" t="n">
        <v>2013</v>
      </c>
      <c r="G80" s="7" t="n">
        <f aca="false">E80+C80-F80-D80</f>
        <v>-74</v>
      </c>
      <c r="H80" s="4" t="n">
        <f aca="false">E80-F80</f>
        <v>-134</v>
      </c>
      <c r="I80" s="1" t="s">
        <v>110</v>
      </c>
      <c r="L80" s="1" t="s">
        <v>65</v>
      </c>
      <c r="N80" s="3" t="n">
        <f aca="false">M80*(F80+D80)/(E80+C80)</f>
        <v>0</v>
      </c>
    </row>
    <row r="81" customFormat="false" ht="12.85" hidden="false" customHeight="false" outlineLevel="0" collapsed="false">
      <c r="A81" s="1" t="s">
        <v>15</v>
      </c>
      <c r="B81" s="5" t="s">
        <v>115</v>
      </c>
      <c r="C81" s="1" t="n">
        <v>60</v>
      </c>
      <c r="D81" s="1" t="n">
        <v>0</v>
      </c>
      <c r="E81" s="1" t="n">
        <v>1906</v>
      </c>
      <c r="F81" s="1" t="n">
        <v>1969</v>
      </c>
      <c r="G81" s="7" t="n">
        <f aca="false">E81+C81-F81-D81</f>
        <v>-3</v>
      </c>
      <c r="H81" s="4" t="n">
        <f aca="false">E81-F81</f>
        <v>-63</v>
      </c>
      <c r="I81" s="1" t="s">
        <v>116</v>
      </c>
      <c r="L81" s="1" t="s">
        <v>21</v>
      </c>
      <c r="N81" s="3" t="n">
        <f aca="false">M81*(F81+D81)/(E81+C81)</f>
        <v>0</v>
      </c>
    </row>
    <row r="82" customFormat="false" ht="12.85" hidden="false" customHeight="false" outlineLevel="0" collapsed="false">
      <c r="A82" s="1" t="s">
        <v>15</v>
      </c>
      <c r="B82" s="1" t="s">
        <v>117</v>
      </c>
      <c r="C82" s="1" t="n">
        <v>60</v>
      </c>
      <c r="D82" s="1" t="n">
        <v>0</v>
      </c>
      <c r="E82" s="1" t="n">
        <v>1903</v>
      </c>
      <c r="F82" s="1" t="n">
        <v>1938</v>
      </c>
      <c r="G82" s="7" t="n">
        <f aca="false">E82+C82-F82-D82</f>
        <v>25</v>
      </c>
      <c r="H82" s="4" t="n">
        <f aca="false">E82-F82</f>
        <v>-35</v>
      </c>
      <c r="I82" s="1" t="s">
        <v>118</v>
      </c>
      <c r="J82" s="1" t="n">
        <v>1</v>
      </c>
      <c r="K82" s="1" t="n">
        <v>1</v>
      </c>
      <c r="L82" s="1" t="s">
        <v>81</v>
      </c>
      <c r="N82" s="3" t="n">
        <f aca="false">M82*(F82+D82)/(E82+C82)</f>
        <v>0</v>
      </c>
    </row>
    <row r="83" customFormat="false" ht="12.85" hidden="false" customHeight="false" outlineLevel="0" collapsed="false">
      <c r="A83" s="1" t="s">
        <v>15</v>
      </c>
      <c r="B83" s="1" t="s">
        <v>119</v>
      </c>
      <c r="C83" s="1" t="n">
        <v>60</v>
      </c>
      <c r="D83" s="1" t="n">
        <v>0</v>
      </c>
      <c r="E83" s="1" t="n">
        <v>1923</v>
      </c>
      <c r="F83" s="1" t="n">
        <v>1891</v>
      </c>
      <c r="G83" s="7" t="n">
        <f aca="false">E83+C83-F83-D83</f>
        <v>92</v>
      </c>
      <c r="H83" s="4" t="n">
        <f aca="false">E83-F83</f>
        <v>32</v>
      </c>
      <c r="I83" s="1" t="s">
        <v>120</v>
      </c>
      <c r="L83" s="1" t="s">
        <v>111</v>
      </c>
      <c r="N83" s="3" t="n">
        <f aca="false">M83*(F83+D83)/(E83+C83)</f>
        <v>0</v>
      </c>
    </row>
    <row r="84" customFormat="false" ht="12.8" hidden="false" customHeight="false" outlineLevel="0" collapsed="false">
      <c r="H84" s="4"/>
    </row>
    <row r="85" customFormat="false" ht="12.8" hidden="false" customHeight="false" outlineLevel="0" collapsed="false">
      <c r="A85" s="5" t="s">
        <v>121</v>
      </c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</row>
    <row r="86" customFormat="false" ht="12.8" hidden="false" customHeight="false" outlineLevel="0" collapsed="false">
      <c r="G86" s="7"/>
      <c r="H86" s="4"/>
    </row>
    <row r="87" customFormat="false" ht="12.85" hidden="false" customHeight="false" outlineLevel="0" collapsed="false">
      <c r="A87" s="5" t="s">
        <v>30</v>
      </c>
      <c r="B87" s="5" t="s">
        <v>122</v>
      </c>
      <c r="C87" s="5" t="n">
        <v>0</v>
      </c>
      <c r="D87" s="5" t="n">
        <v>60</v>
      </c>
      <c r="E87" s="5" t="n">
        <v>1889</v>
      </c>
      <c r="F87" s="5" t="n">
        <v>1517</v>
      </c>
      <c r="G87" s="7" t="n">
        <f aca="false">E87+C87-F87-D87</f>
        <v>312</v>
      </c>
      <c r="H87" s="4" t="n">
        <f aca="false">E87-F87</f>
        <v>372</v>
      </c>
      <c r="I87" s="5" t="s">
        <v>110</v>
      </c>
      <c r="J87" s="5" t="n">
        <v>1</v>
      </c>
      <c r="K87" s="5" t="n">
        <v>1</v>
      </c>
      <c r="L87" s="5" t="s">
        <v>123</v>
      </c>
      <c r="M87" s="5"/>
      <c r="N87" s="3" t="n">
        <f aca="false">M87*(F87+D87)/(E87+C87)</f>
        <v>0</v>
      </c>
    </row>
    <row r="88" customFormat="false" ht="12.85" hidden="false" customHeight="false" outlineLevel="0" collapsed="false">
      <c r="A88" s="1" t="s">
        <v>15</v>
      </c>
      <c r="B88" s="1" t="s">
        <v>124</v>
      </c>
      <c r="C88" s="1" t="n">
        <v>60</v>
      </c>
      <c r="D88" s="1" t="n">
        <v>0</v>
      </c>
      <c r="E88" s="1" t="n">
        <v>1899</v>
      </c>
      <c r="F88" s="1" t="n">
        <v>1391</v>
      </c>
      <c r="G88" s="7" t="n">
        <f aca="false">E88+C88-F88-D88</f>
        <v>568</v>
      </c>
      <c r="H88" s="4" t="n">
        <f aca="false">E88-F88</f>
        <v>508</v>
      </c>
      <c r="I88" s="1" t="s">
        <v>110</v>
      </c>
      <c r="J88" s="1" t="n">
        <v>1</v>
      </c>
      <c r="K88" s="1" t="n">
        <v>2</v>
      </c>
      <c r="L88" s="1" t="s">
        <v>93</v>
      </c>
      <c r="N88" s="3" t="n">
        <f aca="false">M88*(F88+D88)/(E88+C88)</f>
        <v>0</v>
      </c>
    </row>
    <row r="89" customFormat="false" ht="12.85" hidden="false" customHeight="false" outlineLevel="0" collapsed="false">
      <c r="A89" s="1" t="s">
        <v>30</v>
      </c>
      <c r="B89" s="5" t="s">
        <v>125</v>
      </c>
      <c r="C89" s="1" t="n">
        <v>0</v>
      </c>
      <c r="D89" s="1" t="n">
        <v>60</v>
      </c>
      <c r="E89" s="1" t="n">
        <v>1901</v>
      </c>
      <c r="F89" s="1" t="n">
        <v>1050</v>
      </c>
      <c r="G89" s="7" t="n">
        <f aca="false">E89+C89-F89-D89</f>
        <v>791</v>
      </c>
      <c r="H89" s="4" t="n">
        <f aca="false">E89-F89</f>
        <v>851</v>
      </c>
      <c r="I89" s="1" t="s">
        <v>110</v>
      </c>
      <c r="L89" s="1" t="s">
        <v>126</v>
      </c>
      <c r="N89" s="3" t="n">
        <f aca="false">M89*(F89+D89)/(E89+C89)</f>
        <v>0</v>
      </c>
    </row>
    <row r="90" customFormat="false" ht="12.85" hidden="false" customHeight="false" outlineLevel="0" collapsed="false">
      <c r="A90" s="1" t="s">
        <v>15</v>
      </c>
      <c r="B90" s="5" t="s">
        <v>127</v>
      </c>
      <c r="C90" s="1" t="n">
        <v>60</v>
      </c>
      <c r="D90" s="1" t="n">
        <v>0</v>
      </c>
      <c r="E90" s="1" t="n">
        <v>1882</v>
      </c>
      <c r="F90" s="1" t="n">
        <v>1771</v>
      </c>
      <c r="G90" s="7" t="n">
        <f aca="false">E90+C90-F90-D90</f>
        <v>171</v>
      </c>
      <c r="H90" s="4" t="n">
        <f aca="false">E90-F90</f>
        <v>111</v>
      </c>
      <c r="I90" s="1" t="s">
        <v>110</v>
      </c>
      <c r="J90" s="1" t="n">
        <v>2</v>
      </c>
      <c r="K90" s="1" t="n">
        <v>1</v>
      </c>
      <c r="L90" s="1" t="s">
        <v>113</v>
      </c>
      <c r="N90" s="3" t="n">
        <f aca="false">M90*(F90+D90)/(E90+C90)</f>
        <v>0</v>
      </c>
    </row>
    <row r="91" customFormat="false" ht="12.85" hidden="false" customHeight="false" outlineLevel="0" collapsed="false">
      <c r="A91" s="1" t="s">
        <v>30</v>
      </c>
      <c r="B91" s="1" t="s">
        <v>128</v>
      </c>
      <c r="C91" s="1" t="n">
        <v>0</v>
      </c>
      <c r="D91" s="1" t="n">
        <v>60</v>
      </c>
      <c r="E91" s="1" t="n">
        <v>1901</v>
      </c>
      <c r="F91" s="1" t="n">
        <v>1013</v>
      </c>
      <c r="G91" s="7" t="n">
        <f aca="false">E91+C91-F91-D91</f>
        <v>828</v>
      </c>
      <c r="H91" s="4" t="n">
        <f aca="false">E91-F91</f>
        <v>888</v>
      </c>
      <c r="I91" s="1" t="s">
        <v>110</v>
      </c>
      <c r="J91" s="1" t="n">
        <v>1</v>
      </c>
      <c r="L91" s="1" t="s">
        <v>27</v>
      </c>
      <c r="N91" s="3" t="n">
        <f aca="false">M91*(F91+D91)/(E91+C91)</f>
        <v>0</v>
      </c>
    </row>
    <row r="92" customFormat="false" ht="12.8" hidden="false" customHeight="false" outlineLevel="0" collapsed="false">
      <c r="G92" s="7"/>
      <c r="H92" s="4"/>
    </row>
    <row r="93" customFormat="false" ht="12.85" hidden="false" customHeight="false" outlineLevel="0" collapsed="false">
      <c r="A93" s="1" t="s">
        <v>30</v>
      </c>
      <c r="B93" s="1" t="s">
        <v>129</v>
      </c>
      <c r="C93" s="1" t="n">
        <v>0</v>
      </c>
      <c r="D93" s="1" t="n">
        <v>60</v>
      </c>
      <c r="E93" s="1" t="n">
        <v>1897</v>
      </c>
      <c r="F93" s="1" t="n">
        <v>1681</v>
      </c>
      <c r="G93" s="7" t="n">
        <f aca="false">E93+C93-F93-D93</f>
        <v>156</v>
      </c>
      <c r="H93" s="4" t="n">
        <f aca="false">E93-F93</f>
        <v>216</v>
      </c>
      <c r="I93" s="1" t="s">
        <v>110</v>
      </c>
      <c r="L93" s="1" t="s">
        <v>130</v>
      </c>
      <c r="N93" s="3" t="n">
        <f aca="false">M93*(F93+D93)/(E93+C93)</f>
        <v>0</v>
      </c>
    </row>
    <row r="94" customFormat="false" ht="12.85" hidden="false" customHeight="false" outlineLevel="0" collapsed="false">
      <c r="A94" s="1" t="s">
        <v>15</v>
      </c>
      <c r="B94" s="1" t="s">
        <v>131</v>
      </c>
      <c r="C94" s="1" t="n">
        <v>60</v>
      </c>
      <c r="D94" s="1" t="n">
        <v>0</v>
      </c>
      <c r="E94" s="1" t="n">
        <v>1891</v>
      </c>
      <c r="F94" s="1" t="n">
        <v>1687</v>
      </c>
      <c r="G94" s="7" t="n">
        <f aca="false">E94+C94-F94-D94</f>
        <v>264</v>
      </c>
      <c r="H94" s="4" t="n">
        <f aca="false">E94-F94</f>
        <v>204</v>
      </c>
      <c r="I94" s="1" t="s">
        <v>110</v>
      </c>
      <c r="J94" s="1" t="n">
        <v>1</v>
      </c>
      <c r="L94" s="1" t="s">
        <v>130</v>
      </c>
      <c r="N94" s="3" t="n">
        <f aca="false">M94*(F94+D94)/(E94+C94)</f>
        <v>0</v>
      </c>
    </row>
    <row r="95" customFormat="false" ht="12.85" hidden="false" customHeight="false" outlineLevel="0" collapsed="false">
      <c r="A95" s="1" t="s">
        <v>30</v>
      </c>
      <c r="B95" s="1" t="s">
        <v>132</v>
      </c>
      <c r="C95" s="1" t="n">
        <v>0</v>
      </c>
      <c r="D95" s="1" t="n">
        <v>60</v>
      </c>
      <c r="E95" s="1" t="n">
        <v>1900</v>
      </c>
      <c r="F95" s="1" t="n">
        <v>1385</v>
      </c>
      <c r="G95" s="7" t="n">
        <f aca="false">E95+C95-F95-D95</f>
        <v>455</v>
      </c>
      <c r="H95" s="4" t="n">
        <f aca="false">E95-F95</f>
        <v>515</v>
      </c>
      <c r="I95" s="1" t="s">
        <v>110</v>
      </c>
      <c r="J95" s="1" t="n">
        <v>1</v>
      </c>
      <c r="L95" s="1" t="s">
        <v>93</v>
      </c>
      <c r="N95" s="3" t="n">
        <f aca="false">M95*(F95+D95)/(E95+C95)</f>
        <v>0</v>
      </c>
    </row>
    <row r="96" customFormat="false" ht="12.85" hidden="false" customHeight="false" outlineLevel="0" collapsed="false">
      <c r="A96" s="1" t="s">
        <v>15</v>
      </c>
      <c r="B96" s="1" t="s">
        <v>133</v>
      </c>
      <c r="C96" s="1" t="n">
        <v>60</v>
      </c>
      <c r="D96" s="1" t="n">
        <v>0</v>
      </c>
      <c r="E96" s="1" t="n">
        <v>1907</v>
      </c>
      <c r="F96" s="1" t="n">
        <v>1006</v>
      </c>
      <c r="G96" s="7" t="n">
        <f aca="false">E96+C96-F96-D96</f>
        <v>961</v>
      </c>
      <c r="H96" s="4" t="n">
        <f aca="false">E96-F96</f>
        <v>901</v>
      </c>
      <c r="I96" s="1" t="s">
        <v>110</v>
      </c>
      <c r="L96" s="1" t="s">
        <v>27</v>
      </c>
      <c r="N96" s="3" t="n">
        <f aca="false">M96*(F96+D96)/(E96+C96)</f>
        <v>0</v>
      </c>
    </row>
    <row r="97" customFormat="false" ht="12.85" hidden="false" customHeight="false" outlineLevel="0" collapsed="false">
      <c r="A97" s="1" t="s">
        <v>30</v>
      </c>
      <c r="B97" s="1" t="s">
        <v>134</v>
      </c>
      <c r="C97" s="1" t="n">
        <v>0</v>
      </c>
      <c r="D97" s="1" t="n">
        <v>60</v>
      </c>
      <c r="E97" s="1" t="n">
        <v>1907</v>
      </c>
      <c r="F97" s="1" t="n">
        <v>1743</v>
      </c>
      <c r="G97" s="7" t="n">
        <f aca="false">E97+C97-F97-D97</f>
        <v>104</v>
      </c>
      <c r="H97" s="4" t="n">
        <f aca="false">E97-F97</f>
        <v>164</v>
      </c>
      <c r="I97" s="1" t="s">
        <v>110</v>
      </c>
      <c r="L97" s="1" t="s">
        <v>113</v>
      </c>
      <c r="N97" s="3" t="n">
        <f aca="false">M97*(F97+D97)/(E97+C97)</f>
        <v>0</v>
      </c>
    </row>
    <row r="98" customFormat="false" ht="12.85" hidden="false" customHeight="false" outlineLevel="0" collapsed="false">
      <c r="A98" s="1" t="s">
        <v>15</v>
      </c>
      <c r="B98" s="1" t="s">
        <v>135</v>
      </c>
      <c r="C98" s="1" t="n">
        <v>60</v>
      </c>
      <c r="D98" s="1" t="n">
        <v>0</v>
      </c>
      <c r="E98" s="1" t="n">
        <v>1903</v>
      </c>
      <c r="F98" s="1" t="n">
        <v>1129</v>
      </c>
      <c r="G98" s="7" t="n">
        <f aca="false">E98+C98-F98-D98</f>
        <v>834</v>
      </c>
      <c r="H98" s="4" t="n">
        <f aca="false">E98-F98</f>
        <v>774</v>
      </c>
      <c r="I98" s="1" t="s">
        <v>110</v>
      </c>
      <c r="K98" s="1" t="n">
        <v>1</v>
      </c>
      <c r="L98" s="1" t="s">
        <v>126</v>
      </c>
      <c r="N98" s="3" t="n">
        <f aca="false">M98*(F98+D98)/(E98+C98)</f>
        <v>0</v>
      </c>
    </row>
    <row r="99" customFormat="false" ht="12.85" hidden="false" customHeight="false" outlineLevel="0" collapsed="false">
      <c r="A99" s="1" t="s">
        <v>15</v>
      </c>
      <c r="B99" s="1" t="s">
        <v>136</v>
      </c>
      <c r="C99" s="1" t="n">
        <v>60</v>
      </c>
      <c r="D99" s="1" t="n">
        <v>0</v>
      </c>
      <c r="E99" s="1" t="n">
        <v>1903</v>
      </c>
      <c r="F99" s="1" t="n">
        <v>1475</v>
      </c>
      <c r="G99" s="7" t="n">
        <f aca="false">E99+C99-F99-D99</f>
        <v>488</v>
      </c>
      <c r="H99" s="4" t="n">
        <f aca="false">E99-F99</f>
        <v>428</v>
      </c>
      <c r="I99" s="1" t="s">
        <v>110</v>
      </c>
      <c r="L99" s="1" t="s">
        <v>123</v>
      </c>
      <c r="N99" s="3" t="n">
        <f aca="false">M99*(F99+D99)/(E99+C99)</f>
        <v>0</v>
      </c>
    </row>
    <row r="100" customFormat="false" ht="12.8" hidden="false" customHeight="false" outlineLevel="0" collapsed="false">
      <c r="H100" s="4"/>
    </row>
    <row r="101" customFormat="false" ht="12.8" hidden="false" customHeight="false" outlineLevel="0" collapsed="false">
      <c r="A101" s="5" t="s">
        <v>137</v>
      </c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</row>
    <row r="102" customFormat="false" ht="12.8" hidden="false" customHeight="false" outlineLevel="0" collapsed="false">
      <c r="H102" s="4"/>
    </row>
    <row r="103" customFormat="false" ht="12.85" hidden="false" customHeight="false" outlineLevel="0" collapsed="false">
      <c r="A103" s="1" t="s">
        <v>39</v>
      </c>
      <c r="B103" s="6" t="s">
        <v>138</v>
      </c>
      <c r="C103" s="1" t="n">
        <v>0</v>
      </c>
      <c r="D103" s="1" t="n">
        <v>0</v>
      </c>
      <c r="E103" s="1" t="n">
        <v>1915</v>
      </c>
      <c r="F103" s="1" t="n">
        <v>1565</v>
      </c>
      <c r="G103" s="7" t="n">
        <f aca="false">E103+C103-F103-D103</f>
        <v>350</v>
      </c>
      <c r="H103" s="4" t="n">
        <f aca="false">E103-F103</f>
        <v>350</v>
      </c>
      <c r="I103" s="1" t="s">
        <v>110</v>
      </c>
      <c r="L103" s="1" t="s">
        <v>139</v>
      </c>
      <c r="M103" s="1" t="n">
        <v>6.5</v>
      </c>
      <c r="N103" s="3" t="n">
        <f aca="false">M103*(F103+D103)/(E103+C103)</f>
        <v>5.31201044386423</v>
      </c>
    </row>
    <row r="104" customFormat="false" ht="12.85" hidden="false" customHeight="false" outlineLevel="0" collapsed="false">
      <c r="A104" s="1" t="s">
        <v>39</v>
      </c>
      <c r="B104" s="1" t="s">
        <v>140</v>
      </c>
      <c r="C104" s="1" t="n">
        <v>0</v>
      </c>
      <c r="D104" s="1" t="n">
        <v>0</v>
      </c>
      <c r="E104" s="1" t="n">
        <v>1922</v>
      </c>
      <c r="F104" s="1" t="n">
        <v>1770</v>
      </c>
      <c r="G104" s="7" t="n">
        <f aca="false">E104+C104-F104-D104</f>
        <v>152</v>
      </c>
      <c r="H104" s="4" t="n">
        <f aca="false">E104-F104</f>
        <v>152</v>
      </c>
      <c r="I104" s="1" t="s">
        <v>110</v>
      </c>
      <c r="J104" s="1" t="n">
        <v>1</v>
      </c>
      <c r="L104" s="1" t="s">
        <v>141</v>
      </c>
      <c r="M104" s="1" t="n">
        <v>7.8</v>
      </c>
      <c r="N104" s="3" t="n">
        <f aca="false">M104*(F104+D104)/(E104+C104)</f>
        <v>7.18314255983351</v>
      </c>
    </row>
    <row r="105" customFormat="false" ht="12.85" hidden="false" customHeight="false" outlineLevel="0" collapsed="false">
      <c r="A105" s="1" t="s">
        <v>39</v>
      </c>
      <c r="B105" s="1" t="s">
        <v>142</v>
      </c>
      <c r="C105" s="1" t="n">
        <v>0</v>
      </c>
      <c r="D105" s="1" t="n">
        <v>0</v>
      </c>
      <c r="E105" s="1" t="n">
        <v>1970</v>
      </c>
      <c r="F105" s="1" t="n">
        <v>2019</v>
      </c>
      <c r="G105" s="7" t="n">
        <f aca="false">E105+C105-F105-D105</f>
        <v>-49</v>
      </c>
      <c r="H105" s="4" t="n">
        <f aca="false">E105-F105</f>
        <v>-49</v>
      </c>
      <c r="I105" s="1" t="s">
        <v>143</v>
      </c>
      <c r="L105" s="1" t="s">
        <v>81</v>
      </c>
      <c r="M105" s="1" t="n">
        <v>6.6</v>
      </c>
      <c r="N105" s="3" t="n">
        <f aca="false">M105*(F105+D105)/(E105+C105)</f>
        <v>6.76416243654822</v>
      </c>
    </row>
    <row r="106" customFormat="false" ht="12.85" hidden="false" customHeight="false" outlineLevel="0" collapsed="false">
      <c r="A106" s="1" t="s">
        <v>39</v>
      </c>
      <c r="B106" s="1" t="s">
        <v>144</v>
      </c>
      <c r="C106" s="1" t="n">
        <v>0</v>
      </c>
      <c r="D106" s="1" t="n">
        <v>0</v>
      </c>
      <c r="E106" s="1" t="n">
        <v>2004</v>
      </c>
      <c r="F106" s="1" t="n">
        <v>1998</v>
      </c>
      <c r="G106" s="7" t="n">
        <f aca="false">E106+C106-F106-D106</f>
        <v>6</v>
      </c>
      <c r="H106" s="4" t="n">
        <f aca="false">E106-F106</f>
        <v>6</v>
      </c>
      <c r="I106" s="1" t="s">
        <v>116</v>
      </c>
      <c r="L106" s="1" t="s">
        <v>21</v>
      </c>
      <c r="M106" s="1" t="n">
        <v>6.8</v>
      </c>
      <c r="N106" s="3" t="n">
        <f aca="false">M106*(F106+D106)/(E106+C106)</f>
        <v>6.77964071856287</v>
      </c>
    </row>
    <row r="107" customFormat="false" ht="12.85" hidden="false" customHeight="false" outlineLevel="0" collapsed="false">
      <c r="A107" s="1" t="s">
        <v>39</v>
      </c>
      <c r="B107" s="1" t="s">
        <v>145</v>
      </c>
      <c r="C107" s="1" t="n">
        <v>0</v>
      </c>
      <c r="D107" s="1" t="n">
        <v>0</v>
      </c>
      <c r="E107" s="1" t="n">
        <v>2003</v>
      </c>
      <c r="F107" s="1" t="n">
        <v>2038</v>
      </c>
      <c r="G107" s="7" t="n">
        <f aca="false">E107+C107-F107-D107</f>
        <v>-35</v>
      </c>
      <c r="H107" s="4" t="n">
        <f aca="false">E107-F107</f>
        <v>-35</v>
      </c>
      <c r="I107" s="1" t="s">
        <v>118</v>
      </c>
      <c r="L107" s="1" t="s">
        <v>85</v>
      </c>
      <c r="M107" s="1" t="n">
        <v>7.2</v>
      </c>
      <c r="N107" s="3" t="n">
        <f aca="false">M107*(F107+D107)/(E107+C107)</f>
        <v>7.32581128307539</v>
      </c>
    </row>
    <row r="108" customFormat="false" ht="12.85" hidden="false" customHeight="false" outlineLevel="0" collapsed="false">
      <c r="A108" s="1" t="s">
        <v>30</v>
      </c>
      <c r="B108" s="1" t="s">
        <v>146</v>
      </c>
      <c r="C108" s="1" t="n">
        <v>0</v>
      </c>
      <c r="D108" s="1" t="n">
        <v>60</v>
      </c>
      <c r="E108" s="1" t="n">
        <v>1976</v>
      </c>
      <c r="F108" s="1" t="n">
        <v>1915</v>
      </c>
      <c r="G108" s="7" t="n">
        <f aca="false">E108+C108-F108-D108</f>
        <v>1</v>
      </c>
      <c r="H108" s="4" t="n">
        <f aca="false">E108-F108</f>
        <v>61</v>
      </c>
      <c r="I108" s="1" t="s">
        <v>147</v>
      </c>
      <c r="L108" s="1" t="s">
        <v>148</v>
      </c>
      <c r="M108" s="1" t="n">
        <v>6.6</v>
      </c>
      <c r="N108" s="3" t="n">
        <f aca="false">M108*(F108+D108)/(E108+C108)</f>
        <v>6.59665991902834</v>
      </c>
    </row>
    <row r="109" customFormat="false" ht="12.8" hidden="false" customHeight="false" outlineLevel="0" collapsed="false">
      <c r="G109" s="7"/>
      <c r="H109" s="4"/>
    </row>
    <row r="110" customFormat="false" ht="12.8" hidden="false" customHeight="false" outlineLevel="0" collapsed="false">
      <c r="A110" s="5" t="s">
        <v>149</v>
      </c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</row>
    <row r="111" customFormat="false" ht="12.8" hidden="false" customHeight="false" outlineLevel="0" collapsed="false">
      <c r="G111" s="7"/>
      <c r="H111" s="4"/>
    </row>
    <row r="112" customFormat="false" ht="12.85" hidden="false" customHeight="false" outlineLevel="0" collapsed="false">
      <c r="A112" s="1" t="s">
        <v>30</v>
      </c>
      <c r="B112" s="1" t="s">
        <v>150</v>
      </c>
      <c r="C112" s="1" t="n">
        <v>0</v>
      </c>
      <c r="D112" s="1" t="n">
        <v>60</v>
      </c>
      <c r="E112" s="1" t="n">
        <v>1924</v>
      </c>
      <c r="F112" s="1" t="n">
        <v>1669</v>
      </c>
      <c r="G112" s="7" t="n">
        <f aca="false">E112+C112-F112-D112</f>
        <v>195</v>
      </c>
      <c r="H112" s="4" t="n">
        <f aca="false">E112-F112</f>
        <v>255</v>
      </c>
      <c r="I112" s="1" t="s">
        <v>110</v>
      </c>
      <c r="L112" s="1" t="s">
        <v>54</v>
      </c>
      <c r="N112" s="3" t="n">
        <f aca="false">M112*(F112+D112)/(E112+C112)</f>
        <v>0</v>
      </c>
    </row>
    <row r="113" customFormat="false" ht="12.85" hidden="false" customHeight="false" outlineLevel="0" collapsed="false">
      <c r="A113" s="1" t="s">
        <v>15</v>
      </c>
      <c r="B113" s="1" t="s">
        <v>151</v>
      </c>
      <c r="C113" s="1" t="n">
        <v>60</v>
      </c>
      <c r="D113" s="1" t="n">
        <v>0</v>
      </c>
      <c r="E113" s="1" t="n">
        <v>1916</v>
      </c>
      <c r="F113" s="1" t="n">
        <v>1357</v>
      </c>
      <c r="G113" s="7" t="n">
        <f aca="false">E113+C113-F113-D113</f>
        <v>619</v>
      </c>
      <c r="H113" s="4" t="n">
        <f aca="false">E113-F113</f>
        <v>559</v>
      </c>
      <c r="I113" s="1" t="s">
        <v>110</v>
      </c>
      <c r="J113" s="1" t="n">
        <v>2</v>
      </c>
      <c r="L113" s="1" t="s">
        <v>152</v>
      </c>
      <c r="N113" s="3" t="n">
        <f aca="false">M113*(F113+D113)/(E113+C113)</f>
        <v>0</v>
      </c>
    </row>
    <row r="114" customFormat="false" ht="12.85" hidden="false" customHeight="false" outlineLevel="0" collapsed="false">
      <c r="A114" s="1" t="s">
        <v>30</v>
      </c>
      <c r="B114" s="1" t="s">
        <v>153</v>
      </c>
      <c r="C114" s="1" t="n">
        <v>0</v>
      </c>
      <c r="D114" s="1" t="n">
        <v>60</v>
      </c>
      <c r="E114" s="1" t="n">
        <v>1918</v>
      </c>
      <c r="F114" s="1" t="n">
        <v>1722</v>
      </c>
      <c r="G114" s="7" t="n">
        <f aca="false">E114+C114-F114-D114</f>
        <v>136</v>
      </c>
      <c r="H114" s="4" t="n">
        <f aca="false">E114-F114</f>
        <v>196</v>
      </c>
      <c r="I114" s="1" t="s">
        <v>110</v>
      </c>
      <c r="L114" s="1" t="s">
        <v>70</v>
      </c>
      <c r="N114" s="3" t="n">
        <f aca="false">M114*(F114+D114)/(E114+C114)</f>
        <v>0</v>
      </c>
    </row>
    <row r="115" customFormat="false" ht="12.85" hidden="false" customHeight="false" outlineLevel="0" collapsed="false">
      <c r="A115" s="1" t="s">
        <v>15</v>
      </c>
      <c r="B115" s="1" t="s">
        <v>154</v>
      </c>
      <c r="C115" s="1" t="n">
        <v>60</v>
      </c>
      <c r="D115" s="1" t="n">
        <v>0</v>
      </c>
      <c r="E115" s="1" t="n">
        <v>1893</v>
      </c>
      <c r="F115" s="1" t="n">
        <v>1346</v>
      </c>
      <c r="G115" s="7" t="n">
        <f aca="false">E115+C115-F115-D115</f>
        <v>607</v>
      </c>
      <c r="H115" s="4" t="n">
        <f aca="false">E115-F115</f>
        <v>547</v>
      </c>
      <c r="I115" s="1" t="s">
        <v>110</v>
      </c>
      <c r="J115" s="1" t="n">
        <v>1</v>
      </c>
      <c r="L115" s="1" t="s">
        <v>17</v>
      </c>
      <c r="N115" s="3" t="n">
        <f aca="false">M115*(F115+D115)/(E115+C115)</f>
        <v>0</v>
      </c>
    </row>
    <row r="116" customFormat="false" ht="12.8" hidden="false" customHeight="false" outlineLevel="0" collapsed="false">
      <c r="G116" s="7"/>
      <c r="H116" s="4"/>
    </row>
    <row r="117" customFormat="false" ht="12.85" hidden="false" customHeight="false" outlineLevel="0" collapsed="false">
      <c r="A117" s="1" t="s">
        <v>15</v>
      </c>
      <c r="B117" s="1" t="s">
        <v>155</v>
      </c>
      <c r="C117" s="1" t="n">
        <v>60</v>
      </c>
      <c r="D117" s="1" t="n">
        <v>0</v>
      </c>
      <c r="E117" s="1" t="n">
        <v>1917</v>
      </c>
      <c r="F117" s="1" t="n">
        <v>1665</v>
      </c>
      <c r="G117" s="7" t="n">
        <f aca="false">E117+C117-F117-D117</f>
        <v>312</v>
      </c>
      <c r="H117" s="4" t="n">
        <f aca="false">E117-F117</f>
        <v>252</v>
      </c>
      <c r="I117" s="1" t="s">
        <v>110</v>
      </c>
      <c r="J117" s="1" t="n">
        <v>2</v>
      </c>
      <c r="K117" s="1" t="n">
        <v>1</v>
      </c>
      <c r="L117" s="1" t="s">
        <v>91</v>
      </c>
      <c r="N117" s="3" t="n">
        <f aca="false">M117*(F117+D117)/(E117+C117)</f>
        <v>0</v>
      </c>
    </row>
    <row r="118" customFormat="false" ht="12.85" hidden="false" customHeight="false" outlineLevel="0" collapsed="false">
      <c r="A118" s="1" t="s">
        <v>30</v>
      </c>
      <c r="B118" s="1" t="s">
        <v>156</v>
      </c>
      <c r="C118" s="1" t="n">
        <v>0</v>
      </c>
      <c r="D118" s="1" t="n">
        <v>60</v>
      </c>
      <c r="E118" s="1" t="n">
        <v>1926</v>
      </c>
      <c r="F118" s="1" t="n">
        <v>1727</v>
      </c>
      <c r="G118" s="7" t="n">
        <f aca="false">E118+C118-F118-D118</f>
        <v>139</v>
      </c>
      <c r="H118" s="4" t="n">
        <f aca="false">E118-F118</f>
        <v>199</v>
      </c>
      <c r="I118" s="1" t="s">
        <v>110</v>
      </c>
      <c r="L118" s="1" t="s">
        <v>157</v>
      </c>
      <c r="N118" s="3" t="n">
        <f aca="false">M118*(F118+D118)/(E118+C118)</f>
        <v>0</v>
      </c>
    </row>
    <row r="119" customFormat="false" ht="12.85" hidden="false" customHeight="false" outlineLevel="0" collapsed="false">
      <c r="A119" s="1" t="s">
        <v>30</v>
      </c>
      <c r="B119" s="1" t="s">
        <v>158</v>
      </c>
      <c r="C119" s="1" t="n">
        <v>0</v>
      </c>
      <c r="D119" s="1" t="n">
        <v>60</v>
      </c>
      <c r="E119" s="1" t="n">
        <v>1923</v>
      </c>
      <c r="F119" s="1" t="n">
        <v>1441</v>
      </c>
      <c r="G119" s="7" t="n">
        <f aca="false">E119+C119-F119-D119</f>
        <v>422</v>
      </c>
      <c r="H119" s="4" t="n">
        <f aca="false">E119-F119</f>
        <v>482</v>
      </c>
      <c r="I119" s="1" t="s">
        <v>110</v>
      </c>
      <c r="J119" s="1" t="n">
        <v>1</v>
      </c>
      <c r="L119" s="1" t="s">
        <v>159</v>
      </c>
      <c r="N119" s="3" t="n">
        <f aca="false">M119*(F119+D119)/(E119+C119)</f>
        <v>0</v>
      </c>
    </row>
    <row r="120" customFormat="false" ht="12.85" hidden="false" customHeight="false" outlineLevel="0" collapsed="false">
      <c r="A120" s="1" t="s">
        <v>15</v>
      </c>
      <c r="B120" s="1" t="s">
        <v>160</v>
      </c>
      <c r="C120" s="1" t="n">
        <v>60</v>
      </c>
      <c r="D120" s="1" t="n">
        <v>0</v>
      </c>
      <c r="E120" s="1" t="n">
        <v>1907</v>
      </c>
      <c r="F120" s="1" t="n">
        <v>1768</v>
      </c>
      <c r="G120" s="7" t="n">
        <f aca="false">E120+C120-F120-D120</f>
        <v>199</v>
      </c>
      <c r="H120" s="4" t="n">
        <f aca="false">E120-F120</f>
        <v>139</v>
      </c>
      <c r="I120" s="1" t="s">
        <v>110</v>
      </c>
      <c r="J120" s="1" t="n">
        <v>1</v>
      </c>
      <c r="L120" s="1" t="s">
        <v>70</v>
      </c>
      <c r="N120" s="3" t="n">
        <f aca="false">M120*(F120+D120)/(E120+C120)</f>
        <v>0</v>
      </c>
    </row>
    <row r="121" customFormat="false" ht="12.85" hidden="false" customHeight="false" outlineLevel="0" collapsed="false">
      <c r="A121" s="1" t="s">
        <v>15</v>
      </c>
      <c r="B121" s="1" t="s">
        <v>161</v>
      </c>
      <c r="C121" s="1" t="n">
        <v>60</v>
      </c>
      <c r="D121" s="1" t="n">
        <v>0</v>
      </c>
      <c r="E121" s="1" t="n">
        <v>1895</v>
      </c>
      <c r="F121" s="1" t="n">
        <v>1733</v>
      </c>
      <c r="G121" s="7" t="n">
        <f aca="false">E121+C121-F121-D121</f>
        <v>222</v>
      </c>
      <c r="H121" s="4" t="n">
        <f aca="false">E121-F121</f>
        <v>162</v>
      </c>
      <c r="I121" s="1" t="s">
        <v>110</v>
      </c>
      <c r="L121" s="1" t="s">
        <v>157</v>
      </c>
      <c r="N121" s="3" t="n">
        <f aca="false">M121*(F121+D121)/(E121+C121)</f>
        <v>0</v>
      </c>
    </row>
    <row r="122" customFormat="false" ht="12.85" hidden="false" customHeight="false" outlineLevel="0" collapsed="false">
      <c r="A122" s="1" t="s">
        <v>30</v>
      </c>
      <c r="B122" s="1" t="s">
        <v>162</v>
      </c>
      <c r="C122" s="1" t="n">
        <v>0</v>
      </c>
      <c r="D122" s="1" t="n">
        <v>60</v>
      </c>
      <c r="E122" s="1" t="n">
        <v>1882</v>
      </c>
      <c r="F122" s="1" t="n">
        <v>1408</v>
      </c>
      <c r="G122" s="7" t="n">
        <f aca="false">E122+C122-F122-D122</f>
        <v>414</v>
      </c>
      <c r="H122" s="4" t="n">
        <f aca="false">E122-F122</f>
        <v>474</v>
      </c>
      <c r="I122" s="1" t="s">
        <v>110</v>
      </c>
      <c r="L122" s="1" t="s">
        <v>152</v>
      </c>
      <c r="N122" s="3" t="n">
        <f aca="false">M122*(F122+D122)/(E122+C122)</f>
        <v>0</v>
      </c>
    </row>
    <row r="123" customFormat="false" ht="12.85" hidden="false" customHeight="false" outlineLevel="0" collapsed="false">
      <c r="A123" s="1" t="s">
        <v>30</v>
      </c>
      <c r="B123" s="1" t="s">
        <v>163</v>
      </c>
      <c r="C123" s="1" t="n">
        <v>0</v>
      </c>
      <c r="D123" s="1" t="n">
        <v>60</v>
      </c>
      <c r="E123" s="1" t="n">
        <v>1888</v>
      </c>
      <c r="F123" s="1" t="n">
        <v>1352</v>
      </c>
      <c r="G123" s="7" t="n">
        <f aca="false">E123+C123-F123-D123</f>
        <v>476</v>
      </c>
      <c r="H123" s="4" t="n">
        <f aca="false">E123-F123</f>
        <v>536</v>
      </c>
      <c r="I123" s="1" t="s">
        <v>110</v>
      </c>
      <c r="J123" s="1" t="n">
        <v>1</v>
      </c>
      <c r="L123" s="1" t="s">
        <v>17</v>
      </c>
      <c r="N123" s="3" t="n">
        <f aca="false">M123*(F123+D123)/(E123+C123)</f>
        <v>0</v>
      </c>
    </row>
    <row r="124" customFormat="false" ht="12.85" hidden="false" customHeight="false" outlineLevel="0" collapsed="false">
      <c r="A124" s="1" t="s">
        <v>15</v>
      </c>
      <c r="B124" s="1" t="s">
        <v>164</v>
      </c>
      <c r="C124" s="1" t="n">
        <v>60</v>
      </c>
      <c r="D124" s="1" t="n">
        <v>0</v>
      </c>
      <c r="E124" s="1" t="n">
        <v>1891</v>
      </c>
      <c r="F124" s="1" t="n">
        <v>1452</v>
      </c>
      <c r="G124" s="7" t="n">
        <f aca="false">E124+C124-F124-D124</f>
        <v>499</v>
      </c>
      <c r="H124" s="4" t="n">
        <f aca="false">E124-F124</f>
        <v>439</v>
      </c>
      <c r="I124" s="1" t="s">
        <v>110</v>
      </c>
      <c r="L124" s="1" t="s">
        <v>159</v>
      </c>
      <c r="N124" s="3" t="n">
        <f aca="false">M124*(F124+D124)/(E124+C124)</f>
        <v>0</v>
      </c>
    </row>
    <row r="125" customFormat="false" ht="12.85" hidden="false" customHeight="false" outlineLevel="0" collapsed="false">
      <c r="A125" s="1" t="s">
        <v>15</v>
      </c>
      <c r="B125" s="1" t="s">
        <v>165</v>
      </c>
      <c r="C125" s="1" t="n">
        <v>60</v>
      </c>
      <c r="D125" s="1" t="n">
        <v>0</v>
      </c>
      <c r="E125" s="1" t="n">
        <v>1893</v>
      </c>
      <c r="F125" s="1" t="n">
        <v>1673</v>
      </c>
      <c r="G125" s="7" t="n">
        <f aca="false">E125+C125-F125-D125</f>
        <v>280</v>
      </c>
      <c r="H125" s="4" t="n">
        <f aca="false">E125-F125</f>
        <v>220</v>
      </c>
      <c r="I125" s="1" t="s">
        <v>110</v>
      </c>
      <c r="L125" s="1" t="s">
        <v>54</v>
      </c>
      <c r="N125" s="3" t="n">
        <f aca="false">M125*(F125+D125)/(E125+C125)</f>
        <v>0</v>
      </c>
    </row>
    <row r="126" customFormat="false" ht="12.8" hidden="false" customHeight="false" outlineLevel="0" collapsed="false">
      <c r="G126" s="7"/>
      <c r="H126" s="4"/>
    </row>
    <row r="127" customFormat="false" ht="12.8" hidden="false" customHeight="false" outlineLevel="0" collapsed="false">
      <c r="A127" s="5" t="s">
        <v>166</v>
      </c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</row>
    <row r="128" customFormat="false" ht="12.8" hidden="false" customHeight="false" outlineLevel="0" collapsed="false">
      <c r="G128" s="7"/>
      <c r="H128" s="4"/>
    </row>
    <row r="129" customFormat="false" ht="12.85" hidden="false" customHeight="false" outlineLevel="0" collapsed="false">
      <c r="A129" s="1" t="s">
        <v>39</v>
      </c>
      <c r="B129" s="1" t="s">
        <v>167</v>
      </c>
      <c r="C129" s="1" t="n">
        <v>0</v>
      </c>
      <c r="D129" s="1" t="n">
        <v>0</v>
      </c>
      <c r="E129" s="1" t="n">
        <v>1860</v>
      </c>
      <c r="F129" s="1" t="n">
        <v>1812</v>
      </c>
      <c r="G129" s="7" t="n">
        <f aca="false">E129+C129-F129-D129</f>
        <v>48</v>
      </c>
      <c r="H129" s="4" t="n">
        <f aca="false">E129-F129</f>
        <v>48</v>
      </c>
      <c r="I129" s="1" t="s">
        <v>110</v>
      </c>
      <c r="L129" s="1" t="s">
        <v>74</v>
      </c>
      <c r="N129" s="3" t="n">
        <f aca="false">M129*(F129+D129)/(E129+C129)</f>
        <v>0</v>
      </c>
    </row>
    <row r="130" customFormat="false" ht="12.85" hidden="false" customHeight="false" outlineLevel="0" collapsed="false">
      <c r="A130" s="1" t="s">
        <v>39</v>
      </c>
      <c r="B130" s="1" t="s">
        <v>168</v>
      </c>
      <c r="C130" s="1" t="n">
        <v>0</v>
      </c>
      <c r="D130" s="1" t="n">
        <v>0</v>
      </c>
      <c r="E130" s="1" t="n">
        <v>1892</v>
      </c>
      <c r="F130" s="1" t="n">
        <v>1945</v>
      </c>
      <c r="G130" s="7" t="n">
        <f aca="false">E130+C130-F130-D130</f>
        <v>-53</v>
      </c>
      <c r="H130" s="4" t="n">
        <f aca="false">E130-F130</f>
        <v>-53</v>
      </c>
      <c r="I130" s="1" t="s">
        <v>110</v>
      </c>
      <c r="J130" s="1" t="n">
        <v>1</v>
      </c>
      <c r="K130" s="1" t="n">
        <v>1</v>
      </c>
      <c r="L130" s="1" t="s">
        <v>169</v>
      </c>
      <c r="N130" s="3" t="n">
        <f aca="false">M130*(F130+D130)/(E130+C130)</f>
        <v>0</v>
      </c>
    </row>
    <row r="131" customFormat="false" ht="12.85" hidden="false" customHeight="false" outlineLevel="0" collapsed="false">
      <c r="A131" s="1" t="s">
        <v>39</v>
      </c>
      <c r="B131" s="5" t="s">
        <v>170</v>
      </c>
      <c r="C131" s="1" t="n">
        <v>0</v>
      </c>
      <c r="D131" s="1" t="n">
        <v>0</v>
      </c>
      <c r="E131" s="1" t="n">
        <v>1887</v>
      </c>
      <c r="F131" s="1" t="n">
        <v>1957</v>
      </c>
      <c r="G131" s="7" t="n">
        <f aca="false">E131+C131-F131-D131</f>
        <v>-70</v>
      </c>
      <c r="H131" s="4" t="n">
        <f aca="false">E131-F131</f>
        <v>-70</v>
      </c>
      <c r="I131" s="1" t="s">
        <v>116</v>
      </c>
      <c r="L131" s="1" t="s">
        <v>148</v>
      </c>
      <c r="N131" s="3" t="n">
        <f aca="false">M131*(F131+D131)/(E131+C131)</f>
        <v>0</v>
      </c>
    </row>
    <row r="132" customFormat="false" ht="12.8" hidden="false" customHeight="false" outlineLevel="0" collapsed="false">
      <c r="G132" s="7"/>
      <c r="H132" s="4"/>
    </row>
    <row r="133" customFormat="false" ht="12.8" hidden="false" customHeight="false" outlineLevel="0" collapsed="false">
      <c r="A133" s="5" t="s">
        <v>171</v>
      </c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</row>
    <row r="134" customFormat="false" ht="12.8" hidden="false" customHeight="false" outlineLevel="0" collapsed="false">
      <c r="G134" s="7"/>
      <c r="H134" s="4"/>
    </row>
    <row r="135" customFormat="false" ht="12.85" hidden="false" customHeight="false" outlineLevel="0" collapsed="false">
      <c r="A135" s="5" t="s">
        <v>30</v>
      </c>
      <c r="B135" s="5" t="s">
        <v>172</v>
      </c>
      <c r="C135" s="5" t="n">
        <v>0</v>
      </c>
      <c r="D135" s="5" t="n">
        <v>60</v>
      </c>
      <c r="E135" s="5" t="n">
        <v>1843</v>
      </c>
      <c r="F135" s="5" t="n">
        <v>1763</v>
      </c>
      <c r="G135" s="7" t="n">
        <f aca="false">E135+C135-F135-D135</f>
        <v>20</v>
      </c>
      <c r="H135" s="4" t="n">
        <f aca="false">E135-F135</f>
        <v>80</v>
      </c>
      <c r="I135" s="5" t="s">
        <v>110</v>
      </c>
      <c r="J135" s="5"/>
      <c r="K135" s="5"/>
      <c r="L135" s="5" t="s">
        <v>25</v>
      </c>
      <c r="M135" s="5"/>
      <c r="N135" s="3" t="n">
        <f aca="false">M135*(F135+D135)/(E135+C135)</f>
        <v>0</v>
      </c>
    </row>
    <row r="136" customFormat="false" ht="12.85" hidden="false" customHeight="false" outlineLevel="0" collapsed="false">
      <c r="A136" s="1" t="s">
        <v>15</v>
      </c>
      <c r="B136" s="1" t="s">
        <v>173</v>
      </c>
      <c r="C136" s="1" t="n">
        <v>60</v>
      </c>
      <c r="D136" s="1" t="n">
        <v>0</v>
      </c>
      <c r="E136" s="1" t="n">
        <v>1844</v>
      </c>
      <c r="F136" s="1" t="n">
        <v>1489</v>
      </c>
      <c r="G136" s="7" t="n">
        <f aca="false">E136+C136-F136-D136</f>
        <v>415</v>
      </c>
      <c r="H136" s="4" t="n">
        <f aca="false">E136-F136</f>
        <v>355</v>
      </c>
      <c r="I136" s="1" t="s">
        <v>110</v>
      </c>
      <c r="J136" s="1" t="n">
        <v>1</v>
      </c>
      <c r="L136" s="1" t="s">
        <v>19</v>
      </c>
      <c r="N136" s="3" t="n">
        <f aca="false">M136*(F136+D136)/(E136+C136)</f>
        <v>0</v>
      </c>
    </row>
    <row r="137" customFormat="false" ht="12.8" hidden="false" customHeight="false" outlineLevel="0" collapsed="false">
      <c r="G137" s="7"/>
      <c r="H137" s="4"/>
    </row>
    <row r="138" customFormat="false" ht="12.85" hidden="false" customHeight="false" outlineLevel="0" collapsed="false">
      <c r="A138" s="1" t="s">
        <v>15</v>
      </c>
      <c r="B138" s="5" t="s">
        <v>174</v>
      </c>
      <c r="C138" s="1" t="n">
        <v>60</v>
      </c>
      <c r="D138" s="1" t="n">
        <v>0</v>
      </c>
      <c r="E138" s="1" t="n">
        <v>1825</v>
      </c>
      <c r="F138" s="1" t="n">
        <v>1776</v>
      </c>
      <c r="G138" s="7" t="n">
        <f aca="false">E138+C138-F138-D138</f>
        <v>109</v>
      </c>
      <c r="H138" s="4" t="n">
        <f aca="false">E138-F138</f>
        <v>49</v>
      </c>
      <c r="I138" s="1" t="s">
        <v>110</v>
      </c>
      <c r="J138" s="1" t="n">
        <v>3</v>
      </c>
      <c r="L138" s="1" t="s">
        <v>25</v>
      </c>
      <c r="N138" s="3" t="n">
        <f aca="false">M138*(F138+D138)/(E138+C138)</f>
        <v>0</v>
      </c>
    </row>
    <row r="139" customFormat="false" ht="12.85" hidden="false" customHeight="false" outlineLevel="0" collapsed="false">
      <c r="A139" s="1" t="s">
        <v>30</v>
      </c>
      <c r="B139" s="1" t="s">
        <v>175</v>
      </c>
      <c r="C139" s="1" t="n">
        <v>0</v>
      </c>
      <c r="D139" s="1" t="n">
        <v>60</v>
      </c>
      <c r="E139" s="1" t="n">
        <v>1822</v>
      </c>
      <c r="F139" s="1" t="n">
        <v>1471</v>
      </c>
      <c r="G139" s="7" t="n">
        <f aca="false">E139+C139-F139-D139</f>
        <v>291</v>
      </c>
      <c r="H139" s="4" t="n">
        <f aca="false">E139-F139</f>
        <v>351</v>
      </c>
      <c r="I139" s="1" t="s">
        <v>110</v>
      </c>
      <c r="L139" s="1" t="s">
        <v>19</v>
      </c>
      <c r="N139" s="3" t="n">
        <f aca="false">M139*(F139+D139)/(E139+C139)</f>
        <v>0</v>
      </c>
    </row>
    <row r="140" customFormat="false" ht="12.85" hidden="false" customHeight="false" outlineLevel="0" collapsed="false">
      <c r="A140" s="1" t="s">
        <v>30</v>
      </c>
      <c r="B140" s="1" t="s">
        <v>176</v>
      </c>
      <c r="C140" s="1" t="n">
        <v>0</v>
      </c>
      <c r="D140" s="1" t="n">
        <v>60</v>
      </c>
      <c r="E140" s="1" t="n">
        <v>1824</v>
      </c>
      <c r="F140" s="1" t="n">
        <v>1847</v>
      </c>
      <c r="G140" s="7" t="n">
        <f aca="false">E140+C140-F140-D140</f>
        <v>-83</v>
      </c>
      <c r="H140" s="4" t="n">
        <f aca="false">E140-F140</f>
        <v>-23</v>
      </c>
      <c r="I140" s="1" t="s">
        <v>110</v>
      </c>
      <c r="L140" s="1" t="s">
        <v>46</v>
      </c>
      <c r="N140" s="3" t="n">
        <f aca="false">M140*(F140+D140)/(E140+C140)</f>
        <v>0</v>
      </c>
    </row>
    <row r="141" customFormat="false" ht="12.85" hidden="false" customHeight="false" outlineLevel="0" collapsed="false">
      <c r="A141" s="1" t="s">
        <v>30</v>
      </c>
      <c r="B141" s="1" t="s">
        <v>177</v>
      </c>
      <c r="C141" s="1" t="n">
        <v>0</v>
      </c>
      <c r="D141" s="1" t="n">
        <v>60</v>
      </c>
      <c r="E141" s="1" t="n">
        <v>1831</v>
      </c>
      <c r="F141" s="1" t="n">
        <v>1613</v>
      </c>
      <c r="G141" s="7" t="n">
        <f aca="false">E141+C141-F141-D141</f>
        <v>158</v>
      </c>
      <c r="H141" s="4" t="n">
        <f aca="false">E141-F141</f>
        <v>218</v>
      </c>
      <c r="I141" s="1" t="s">
        <v>110</v>
      </c>
      <c r="L141" s="1" t="s">
        <v>178</v>
      </c>
      <c r="N141" s="3" t="n">
        <f aca="false">M141*(F141+D141)/(E141+C141)</f>
        <v>0</v>
      </c>
    </row>
    <row r="142" customFormat="false" ht="12.85" hidden="false" customHeight="false" outlineLevel="0" collapsed="false">
      <c r="A142" s="1" t="s">
        <v>15</v>
      </c>
      <c r="B142" s="1" t="s">
        <v>179</v>
      </c>
      <c r="C142" s="1" t="n">
        <v>60</v>
      </c>
      <c r="D142" s="1" t="n">
        <v>0</v>
      </c>
      <c r="E142" s="1" t="n">
        <v>1844</v>
      </c>
      <c r="F142" s="1" t="n">
        <v>1827</v>
      </c>
      <c r="G142" s="7" t="n">
        <f aca="false">E142+C142-F142-D142</f>
        <v>77</v>
      </c>
      <c r="H142" s="4" t="n">
        <f aca="false">E142-F142</f>
        <v>17</v>
      </c>
      <c r="I142" s="1" t="s">
        <v>110</v>
      </c>
      <c r="L142" s="1" t="s">
        <v>46</v>
      </c>
      <c r="N142" s="3" t="n">
        <f aca="false">M142*(F142+D142)/(E142+C142)</f>
        <v>0</v>
      </c>
    </row>
    <row r="143" customFormat="false" ht="12.8" hidden="false" customHeight="false" outlineLevel="0" collapsed="false">
      <c r="G143" s="7"/>
      <c r="H143" s="4"/>
    </row>
    <row r="144" customFormat="false" ht="12.8" hidden="false" customHeight="false" outlineLevel="0" collapsed="false">
      <c r="A144" s="5" t="s">
        <v>180</v>
      </c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</row>
    <row r="145" customFormat="false" ht="12.8" hidden="false" customHeight="false" outlineLevel="0" collapsed="false">
      <c r="A145" s="5"/>
      <c r="B145" s="5"/>
      <c r="C145" s="5"/>
      <c r="D145" s="5"/>
      <c r="E145" s="5"/>
      <c r="F145" s="5"/>
      <c r="G145" s="7"/>
      <c r="H145" s="4"/>
      <c r="I145" s="5"/>
      <c r="J145" s="5"/>
      <c r="K145" s="5"/>
      <c r="L145" s="5"/>
      <c r="M145" s="5"/>
    </row>
    <row r="146" customFormat="false" ht="12.85" hidden="false" customHeight="false" outlineLevel="0" collapsed="false">
      <c r="A146" s="1" t="s">
        <v>39</v>
      </c>
      <c r="B146" s="1" t="s">
        <v>181</v>
      </c>
      <c r="C146" s="1" t="n">
        <v>0</v>
      </c>
      <c r="D146" s="1" t="n">
        <v>0</v>
      </c>
      <c r="E146" s="1" t="n">
        <v>1875</v>
      </c>
      <c r="F146" s="1" t="n">
        <v>1740</v>
      </c>
      <c r="G146" s="7" t="n">
        <f aca="false">E146+C146-F146-D146</f>
        <v>135</v>
      </c>
      <c r="H146" s="4" t="n">
        <f aca="false">E146-F146</f>
        <v>135</v>
      </c>
      <c r="I146" s="1" t="s">
        <v>110</v>
      </c>
      <c r="L146" s="1" t="s">
        <v>182</v>
      </c>
      <c r="M146" s="1" t="n">
        <v>7</v>
      </c>
      <c r="N146" s="3" t="n">
        <f aca="false">M146*(F146+D146)/(E146+C146)</f>
        <v>6.496</v>
      </c>
    </row>
    <row r="147" customFormat="false" ht="12.85" hidden="false" customHeight="false" outlineLevel="0" collapsed="false">
      <c r="A147" s="1" t="s">
        <v>39</v>
      </c>
      <c r="B147" s="1" t="s">
        <v>183</v>
      </c>
      <c r="C147" s="1" t="n">
        <v>0</v>
      </c>
      <c r="D147" s="1" t="n">
        <v>0</v>
      </c>
      <c r="E147" s="1" t="n">
        <v>1864</v>
      </c>
      <c r="F147" s="1" t="n">
        <v>1537</v>
      </c>
      <c r="G147" s="7" t="n">
        <f aca="false">E147+C147-F147-D147</f>
        <v>327</v>
      </c>
      <c r="H147" s="4" t="n">
        <f aca="false">E147-F147</f>
        <v>327</v>
      </c>
      <c r="I147" s="1" t="s">
        <v>110</v>
      </c>
      <c r="J147" s="1" t="n">
        <v>1</v>
      </c>
      <c r="K147" s="1" t="n">
        <v>1</v>
      </c>
      <c r="L147" s="1" t="s">
        <v>184</v>
      </c>
      <c r="M147" s="1" t="n">
        <v>9</v>
      </c>
      <c r="N147" s="3" t="n">
        <f aca="false">M147*(F147+D147)/(E147+C147)</f>
        <v>7.42113733905579</v>
      </c>
    </row>
    <row r="148" customFormat="false" ht="12.85" hidden="false" customHeight="false" outlineLevel="0" collapsed="false">
      <c r="A148" s="1" t="s">
        <v>39</v>
      </c>
      <c r="B148" s="1" t="s">
        <v>185</v>
      </c>
      <c r="C148" s="1" t="n">
        <v>0</v>
      </c>
      <c r="D148" s="1" t="n">
        <v>0</v>
      </c>
      <c r="E148" s="1" t="n">
        <v>1882</v>
      </c>
      <c r="F148" s="1" t="n">
        <v>2122</v>
      </c>
      <c r="G148" s="7" t="n">
        <f aca="false">E148+C148-F148-D148</f>
        <v>-240</v>
      </c>
      <c r="H148" s="4" t="n">
        <f aca="false">E148-F148</f>
        <v>-240</v>
      </c>
      <c r="I148" s="1" t="s">
        <v>110</v>
      </c>
      <c r="L148" s="1" t="s">
        <v>48</v>
      </c>
      <c r="M148" s="1" t="n">
        <v>6.7</v>
      </c>
      <c r="N148" s="3" t="n">
        <f aca="false">M148*(F148+D148)/(E148+C148)</f>
        <v>7.55441020191286</v>
      </c>
    </row>
    <row r="149" customFormat="false" ht="12.85" hidden="false" customHeight="false" outlineLevel="0" collapsed="false">
      <c r="A149" s="1" t="s">
        <v>39</v>
      </c>
      <c r="B149" s="1" t="s">
        <v>186</v>
      </c>
      <c r="C149" s="1" t="n">
        <v>0</v>
      </c>
      <c r="D149" s="1" t="n">
        <v>0</v>
      </c>
      <c r="E149" s="1" t="n">
        <v>1900</v>
      </c>
      <c r="F149" s="1" t="n">
        <v>2087</v>
      </c>
      <c r="G149" s="7" t="n">
        <f aca="false">E149+C149-F149-D149</f>
        <v>-187</v>
      </c>
      <c r="H149" s="4" t="n">
        <f aca="false">E149-F149</f>
        <v>-187</v>
      </c>
      <c r="I149" s="1" t="s">
        <v>143</v>
      </c>
      <c r="L149" s="1" t="s">
        <v>65</v>
      </c>
      <c r="M149" s="1" t="n">
        <v>6.8</v>
      </c>
      <c r="N149" s="3" t="n">
        <f aca="false">M149*(F149+D149)/(E149+C149)</f>
        <v>7.46926315789474</v>
      </c>
    </row>
    <row r="150" customFormat="false" ht="12.8" hidden="false" customHeight="false" outlineLevel="0" collapsed="false">
      <c r="G150" s="7"/>
      <c r="H150" s="4"/>
    </row>
    <row r="151" customFormat="false" ht="12.8" hidden="false" customHeight="false" outlineLevel="0" collapsed="false">
      <c r="A151" s="5" t="s">
        <v>187</v>
      </c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</row>
    <row r="152" customFormat="false" ht="12.8" hidden="false" customHeight="false" outlineLevel="0" collapsed="false">
      <c r="G152" s="7"/>
      <c r="H152" s="4"/>
    </row>
    <row r="153" customFormat="false" ht="12.85" hidden="false" customHeight="false" outlineLevel="0" collapsed="false">
      <c r="A153" s="1" t="s">
        <v>15</v>
      </c>
      <c r="B153" s="1" t="s">
        <v>188</v>
      </c>
      <c r="C153" s="1" t="n">
        <v>60</v>
      </c>
      <c r="D153" s="1" t="n">
        <v>0</v>
      </c>
      <c r="E153" s="1" t="n">
        <v>1848</v>
      </c>
      <c r="F153" s="1" t="n">
        <v>1739</v>
      </c>
      <c r="G153" s="7" t="n">
        <f aca="false">E153+C153-F153-D153</f>
        <v>169</v>
      </c>
      <c r="H153" s="4" t="n">
        <f aca="false">E153-F153</f>
        <v>109</v>
      </c>
      <c r="I153" s="1" t="s">
        <v>110</v>
      </c>
      <c r="J153" s="1" t="n">
        <v>1</v>
      </c>
      <c r="K153" s="1" t="n">
        <v>1</v>
      </c>
      <c r="L153" s="1" t="s">
        <v>46</v>
      </c>
      <c r="N153" s="3" t="n">
        <f aca="false">M153*(F153+D153)/(E153+C153)</f>
        <v>0</v>
      </c>
    </row>
    <row r="154" customFormat="false" ht="12.85" hidden="false" customHeight="false" outlineLevel="0" collapsed="false">
      <c r="A154" s="1" t="s">
        <v>30</v>
      </c>
      <c r="B154" s="1" t="s">
        <v>189</v>
      </c>
      <c r="C154" s="1" t="n">
        <v>0</v>
      </c>
      <c r="D154" s="1" t="n">
        <v>60</v>
      </c>
      <c r="E154" s="1" t="n">
        <v>1862</v>
      </c>
      <c r="F154" s="1" t="n">
        <v>1445</v>
      </c>
      <c r="G154" s="7" t="n">
        <f aca="false">E154+C154-F154-D154</f>
        <v>357</v>
      </c>
      <c r="H154" s="4" t="n">
        <f aca="false">E154-F154</f>
        <v>417</v>
      </c>
      <c r="I154" s="1" t="s">
        <v>110</v>
      </c>
      <c r="J154" s="1" t="n">
        <v>1</v>
      </c>
      <c r="L154" s="1" t="s">
        <v>190</v>
      </c>
      <c r="N154" s="3" t="n">
        <f aca="false">M154*(F154+D154)/(E154+C154)</f>
        <v>0</v>
      </c>
    </row>
    <row r="155" customFormat="false" ht="12.85" hidden="false" customHeight="false" outlineLevel="0" collapsed="false">
      <c r="A155" s="1" t="s">
        <v>15</v>
      </c>
      <c r="B155" s="1" t="s">
        <v>191</v>
      </c>
      <c r="C155" s="1" t="n">
        <v>60</v>
      </c>
      <c r="D155" s="1" t="n">
        <v>0</v>
      </c>
      <c r="E155" s="1" t="n">
        <v>1890</v>
      </c>
      <c r="F155" s="1" t="n">
        <v>1786</v>
      </c>
      <c r="G155" s="7" t="n">
        <f aca="false">E155+C155-F155-D155</f>
        <v>164</v>
      </c>
      <c r="H155" s="4" t="n">
        <f aca="false">E155-F155</f>
        <v>104</v>
      </c>
      <c r="I155" s="1" t="s">
        <v>110</v>
      </c>
      <c r="L155" s="1" t="s">
        <v>192</v>
      </c>
      <c r="N155" s="3" t="n">
        <f aca="false">M155*(F155+D155)/(E155+C155)</f>
        <v>0</v>
      </c>
    </row>
    <row r="156" customFormat="false" ht="12.85" hidden="false" customHeight="false" outlineLevel="0" collapsed="false">
      <c r="A156" s="1" t="s">
        <v>30</v>
      </c>
      <c r="B156" s="1" t="s">
        <v>193</v>
      </c>
      <c r="C156" s="1" t="n">
        <v>0</v>
      </c>
      <c r="D156" s="1" t="n">
        <v>60</v>
      </c>
      <c r="E156" s="1" t="n">
        <v>1899</v>
      </c>
      <c r="F156" s="1" t="n">
        <v>1528</v>
      </c>
      <c r="G156" s="7" t="n">
        <f aca="false">E156+C156-F156-D156</f>
        <v>311</v>
      </c>
      <c r="H156" s="4" t="n">
        <f aca="false">E156-F156</f>
        <v>371</v>
      </c>
      <c r="I156" s="1" t="s">
        <v>110</v>
      </c>
      <c r="J156" s="1" t="n">
        <v>2</v>
      </c>
      <c r="K156" s="1" t="n">
        <v>1</v>
      </c>
      <c r="L156" s="1" t="s">
        <v>194</v>
      </c>
      <c r="N156" s="3" t="n">
        <f aca="false">M156*(F156+D156)/(E156+C156)</f>
        <v>0</v>
      </c>
    </row>
    <row r="157" customFormat="false" ht="12.85" hidden="false" customHeight="false" outlineLevel="0" collapsed="false">
      <c r="A157" s="1" t="s">
        <v>15</v>
      </c>
      <c r="B157" s="1" t="s">
        <v>195</v>
      </c>
      <c r="C157" s="1" t="n">
        <v>60</v>
      </c>
      <c r="D157" s="1" t="n">
        <v>0</v>
      </c>
      <c r="E157" s="1" t="n">
        <v>1912</v>
      </c>
      <c r="F157" s="1" t="n">
        <v>1443</v>
      </c>
      <c r="G157" s="7" t="n">
        <f aca="false">E157+C157-F157-D157</f>
        <v>529</v>
      </c>
      <c r="H157" s="4" t="n">
        <f aca="false">E157-F157</f>
        <v>469</v>
      </c>
      <c r="I157" s="1" t="s">
        <v>110</v>
      </c>
      <c r="L157" s="1" t="s">
        <v>190</v>
      </c>
      <c r="N157" s="3" t="n">
        <f aca="false">M157*(F157+D157)/(E157+C157)</f>
        <v>0</v>
      </c>
    </row>
    <row r="158" customFormat="false" ht="12.85" hidden="false" customHeight="false" outlineLevel="0" collapsed="false">
      <c r="A158" s="1" t="s">
        <v>30</v>
      </c>
      <c r="B158" s="1" t="s">
        <v>196</v>
      </c>
      <c r="C158" s="1" t="n">
        <v>0</v>
      </c>
      <c r="D158" s="1" t="n">
        <v>60</v>
      </c>
      <c r="E158" s="1" t="n">
        <v>1914</v>
      </c>
      <c r="F158" s="1" t="n">
        <v>1793</v>
      </c>
      <c r="G158" s="7" t="n">
        <f aca="false">E158+C158-F158-D158</f>
        <v>61</v>
      </c>
      <c r="H158" s="4" t="n">
        <f aca="false">E158-F158</f>
        <v>121</v>
      </c>
      <c r="I158" s="1" t="s">
        <v>110</v>
      </c>
      <c r="J158" s="1" t="n">
        <v>1</v>
      </c>
      <c r="L158" s="1" t="s">
        <v>46</v>
      </c>
      <c r="N158" s="3" t="n">
        <f aca="false">M158*(F158+D158)/(E158+C158)</f>
        <v>0</v>
      </c>
    </row>
    <row r="159" customFormat="false" ht="12.85" hidden="false" customHeight="false" outlineLevel="0" collapsed="false">
      <c r="A159" s="1" t="s">
        <v>30</v>
      </c>
      <c r="B159" s="1" t="s">
        <v>197</v>
      </c>
      <c r="C159" s="1" t="n">
        <v>0</v>
      </c>
      <c r="D159" s="1" t="n">
        <v>60</v>
      </c>
      <c r="E159" s="1" t="n">
        <v>1893</v>
      </c>
      <c r="F159" s="1" t="n">
        <v>1791</v>
      </c>
      <c r="G159" s="7" t="n">
        <f aca="false">E159+C159-F159-D159</f>
        <v>42</v>
      </c>
      <c r="H159" s="4" t="n">
        <f aca="false">E159-F159</f>
        <v>102</v>
      </c>
      <c r="I159" s="1" t="s">
        <v>198</v>
      </c>
      <c r="L159" s="1" t="s">
        <v>199</v>
      </c>
      <c r="N159" s="3" t="n">
        <f aca="false">M159*(F159+D159)/(E159+C159)</f>
        <v>0</v>
      </c>
    </row>
    <row r="160" customFormat="false" ht="12.85" hidden="false" customHeight="false" outlineLevel="0" collapsed="false">
      <c r="A160" s="1" t="s">
        <v>15</v>
      </c>
      <c r="B160" s="1" t="s">
        <v>200</v>
      </c>
      <c r="C160" s="1" t="n">
        <v>60</v>
      </c>
      <c r="D160" s="1" t="n">
        <v>0</v>
      </c>
      <c r="E160" s="1" t="n">
        <v>1888</v>
      </c>
      <c r="F160" s="1" t="n">
        <v>1706</v>
      </c>
      <c r="G160" s="7" t="n">
        <f aca="false">E160+C160-F160-D160</f>
        <v>242</v>
      </c>
      <c r="H160" s="4" t="n">
        <f aca="false">E160-F160</f>
        <v>182</v>
      </c>
      <c r="I160" s="1" t="s">
        <v>198</v>
      </c>
      <c r="J160" s="1" t="n">
        <v>2</v>
      </c>
      <c r="L160" s="1" t="s">
        <v>199</v>
      </c>
      <c r="N160" s="3" t="n">
        <f aca="false">M160*(F160+D160)/(E160+C160)</f>
        <v>0</v>
      </c>
    </row>
    <row r="161" customFormat="false" ht="12.8" hidden="false" customHeight="false" outlineLevel="0" collapsed="false">
      <c r="G161" s="7"/>
      <c r="H161" s="4"/>
    </row>
    <row r="162" customFormat="false" ht="12.8" hidden="false" customHeight="false" outlineLevel="0" collapsed="false">
      <c r="A162" s="5" t="s">
        <v>201</v>
      </c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</row>
    <row r="163" customFormat="false" ht="12.8" hidden="false" customHeight="false" outlineLevel="0" collapsed="false">
      <c r="G163" s="7"/>
      <c r="H163" s="4"/>
    </row>
    <row r="164" customFormat="false" ht="12.85" hidden="false" customHeight="false" outlineLevel="0" collapsed="false">
      <c r="A164" s="1" t="s">
        <v>39</v>
      </c>
      <c r="B164" s="1" t="s">
        <v>202</v>
      </c>
      <c r="C164" s="1" t="n">
        <v>0</v>
      </c>
      <c r="D164" s="1" t="n">
        <v>0</v>
      </c>
      <c r="E164" s="1" t="n">
        <v>1864</v>
      </c>
      <c r="F164" s="1" t="n">
        <v>2043</v>
      </c>
      <c r="G164" s="7" t="n">
        <f aca="false">E164+C164-F164-D164</f>
        <v>-179</v>
      </c>
      <c r="H164" s="4" t="n">
        <f aca="false">E164-F164</f>
        <v>-179</v>
      </c>
      <c r="I164" s="1" t="s">
        <v>110</v>
      </c>
      <c r="L164" s="1" t="s">
        <v>148</v>
      </c>
      <c r="M164" s="1" t="n">
        <v>6.87</v>
      </c>
      <c r="N164" s="3" t="n">
        <f aca="false">M164*(F164+D164)/(E164+C164)</f>
        <v>7.52972639484979</v>
      </c>
    </row>
    <row r="165" customFormat="false" ht="12.85" hidden="false" customHeight="false" outlineLevel="0" collapsed="false">
      <c r="A165" s="1" t="s">
        <v>39</v>
      </c>
      <c r="B165" s="1" t="s">
        <v>203</v>
      </c>
      <c r="C165" s="1" t="n">
        <v>0</v>
      </c>
      <c r="D165" s="1" t="n">
        <v>0</v>
      </c>
      <c r="E165" s="1" t="n">
        <v>1851</v>
      </c>
      <c r="F165" s="1" t="n">
        <v>1857</v>
      </c>
      <c r="G165" s="7" t="n">
        <f aca="false">E165+C165-F165-D165</f>
        <v>-6</v>
      </c>
      <c r="H165" s="4" t="n">
        <f aca="false">E165-F165</f>
        <v>-6</v>
      </c>
      <c r="I165" s="1" t="s">
        <v>110</v>
      </c>
      <c r="L165" s="1" t="s">
        <v>46</v>
      </c>
      <c r="M165" s="1" t="n">
        <v>6.41</v>
      </c>
      <c r="N165" s="3" t="n">
        <f aca="false">M165*(F165+D165)/(E165+C165)</f>
        <v>6.43077795786062</v>
      </c>
    </row>
    <row r="166" customFormat="false" ht="12.85" hidden="false" customHeight="false" outlineLevel="0" collapsed="false">
      <c r="A166" s="1" t="s">
        <v>39</v>
      </c>
      <c r="B166" s="5" t="s">
        <v>204</v>
      </c>
      <c r="C166" s="1" t="n">
        <v>0</v>
      </c>
      <c r="D166" s="1" t="n">
        <v>0</v>
      </c>
      <c r="E166" s="1" t="n">
        <v>1876</v>
      </c>
      <c r="F166" s="1" t="n">
        <v>1999</v>
      </c>
      <c r="G166" s="7" t="n">
        <f aca="false">E166+C166-F166-D166</f>
        <v>-123</v>
      </c>
      <c r="H166" s="4" t="n">
        <f aca="false">E166-F166</f>
        <v>-123</v>
      </c>
      <c r="I166" s="1" t="s">
        <v>110</v>
      </c>
      <c r="J166" s="1" t="n">
        <v>2</v>
      </c>
      <c r="L166" s="1" t="s">
        <v>81</v>
      </c>
      <c r="M166" s="1" t="n">
        <v>9.35</v>
      </c>
      <c r="N166" s="3" t="n">
        <f aca="false">M166*(F166+D166)/(E166+C166)</f>
        <v>9.96303304904051</v>
      </c>
    </row>
    <row r="167" customFormat="false" ht="12.85" hidden="false" customHeight="false" outlineLevel="0" collapsed="false">
      <c r="A167" s="1" t="s">
        <v>39</v>
      </c>
      <c r="B167" s="5" t="s">
        <v>205</v>
      </c>
      <c r="C167" s="1" t="n">
        <v>0</v>
      </c>
      <c r="D167" s="1" t="n">
        <v>0</v>
      </c>
      <c r="E167" s="1" t="n">
        <v>1909</v>
      </c>
      <c r="F167" s="1" t="n">
        <v>1807</v>
      </c>
      <c r="G167" s="7" t="n">
        <f aca="false">E167+C167-F167-D167</f>
        <v>102</v>
      </c>
      <c r="H167" s="4" t="n">
        <f aca="false">E167-F167</f>
        <v>102</v>
      </c>
      <c r="I167" s="1" t="s">
        <v>116</v>
      </c>
      <c r="J167" s="1" t="n">
        <v>1</v>
      </c>
      <c r="L167" s="1" t="s">
        <v>169</v>
      </c>
      <c r="M167" s="1" t="n">
        <v>8.23</v>
      </c>
      <c r="N167" s="3" t="n">
        <f aca="false">M167*(F167+D167)/(E167+C167)</f>
        <v>7.79026191723415</v>
      </c>
    </row>
    <row r="168" customFormat="false" ht="12.85" hidden="false" customHeight="false" outlineLevel="0" collapsed="false">
      <c r="A168" s="1" t="s">
        <v>39</v>
      </c>
      <c r="B168" s="1" t="s">
        <v>206</v>
      </c>
      <c r="C168" s="1" t="n">
        <v>0</v>
      </c>
      <c r="D168" s="1" t="n">
        <v>0</v>
      </c>
      <c r="E168" s="1" t="n">
        <v>1927</v>
      </c>
      <c r="F168" s="1" t="n">
        <v>2146</v>
      </c>
      <c r="G168" s="7" t="n">
        <f aca="false">E168+C168-F168-D168</f>
        <v>-219</v>
      </c>
      <c r="H168" s="4" t="n">
        <f aca="false">E168-F168</f>
        <v>-219</v>
      </c>
      <c r="I168" s="1" t="s">
        <v>118</v>
      </c>
      <c r="L168" s="1" t="s">
        <v>65</v>
      </c>
      <c r="M168" s="1" t="n">
        <v>6.67</v>
      </c>
      <c r="N168" s="3" t="n">
        <f aca="false">M168*(F168+D168)/(E168+C168)</f>
        <v>7.42803321224702</v>
      </c>
    </row>
    <row r="169" customFormat="false" ht="12.8" hidden="false" customHeight="false" outlineLevel="0" collapsed="false">
      <c r="G169" s="7"/>
      <c r="H169" s="4"/>
    </row>
    <row r="170" customFormat="false" ht="12.8" hidden="false" customHeight="false" outlineLevel="0" collapsed="false">
      <c r="A170" s="5" t="s">
        <v>207</v>
      </c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</row>
    <row r="171" customFormat="false" ht="12.8" hidden="false" customHeight="false" outlineLevel="0" collapsed="false">
      <c r="G171" s="7"/>
      <c r="H171" s="4"/>
    </row>
    <row r="172" customFormat="false" ht="12.85" hidden="false" customHeight="false" outlineLevel="0" collapsed="false">
      <c r="A172" s="1" t="s">
        <v>30</v>
      </c>
      <c r="B172" s="1" t="s">
        <v>208</v>
      </c>
      <c r="C172" s="1" t="n">
        <v>0</v>
      </c>
      <c r="D172" s="1" t="n">
        <v>60</v>
      </c>
      <c r="E172" s="1" t="n">
        <v>1945</v>
      </c>
      <c r="F172" s="1" t="n">
        <v>1145</v>
      </c>
      <c r="G172" s="7" t="n">
        <f aca="false">E172+C172-F172-D172</f>
        <v>740</v>
      </c>
      <c r="H172" s="4" t="n">
        <f aca="false">E172-F172</f>
        <v>800</v>
      </c>
      <c r="I172" s="1" t="s">
        <v>110</v>
      </c>
      <c r="J172" s="1" t="n">
        <v>1</v>
      </c>
      <c r="L172" s="1" t="s">
        <v>27</v>
      </c>
      <c r="N172" s="3" t="n">
        <f aca="false">M172*(F172+D172)/(E172+C172)</f>
        <v>0</v>
      </c>
    </row>
    <row r="173" customFormat="false" ht="12.85" hidden="false" customHeight="false" outlineLevel="0" collapsed="false">
      <c r="A173" s="1" t="s">
        <v>15</v>
      </c>
      <c r="B173" s="1" t="s">
        <v>209</v>
      </c>
      <c r="C173" s="1" t="n">
        <v>60</v>
      </c>
      <c r="D173" s="1" t="n">
        <v>0</v>
      </c>
      <c r="E173" s="1" t="n">
        <v>1946</v>
      </c>
      <c r="F173" s="1" t="n">
        <v>1402</v>
      </c>
      <c r="G173" s="7" t="n">
        <f aca="false">E173+C173-F173-D173</f>
        <v>604</v>
      </c>
      <c r="H173" s="4" t="n">
        <f aca="false">E173-F173</f>
        <v>544</v>
      </c>
      <c r="I173" s="1" t="s">
        <v>110</v>
      </c>
      <c r="K173" s="1" t="n">
        <v>1</v>
      </c>
      <c r="L173" s="1" t="s">
        <v>152</v>
      </c>
      <c r="N173" s="3" t="n">
        <f aca="false">M173*(F173+D173)/(E173+C173)</f>
        <v>0</v>
      </c>
    </row>
    <row r="174" customFormat="false" ht="12.85" hidden="false" customHeight="false" outlineLevel="0" collapsed="false">
      <c r="A174" s="5" t="s">
        <v>30</v>
      </c>
      <c r="B174" s="5" t="s">
        <v>210</v>
      </c>
      <c r="C174" s="5" t="n">
        <v>0</v>
      </c>
      <c r="D174" s="5" t="n">
        <v>60</v>
      </c>
      <c r="E174" s="5" t="n">
        <v>1948</v>
      </c>
      <c r="F174" s="5" t="n">
        <v>1873</v>
      </c>
      <c r="G174" s="7" t="n">
        <f aca="false">E174+C174-F174-D174</f>
        <v>15</v>
      </c>
      <c r="H174" s="4" t="n">
        <f aca="false">E174-F174</f>
        <v>75</v>
      </c>
      <c r="I174" s="5" t="s">
        <v>110</v>
      </c>
      <c r="J174" s="5"/>
      <c r="K174" s="5"/>
      <c r="L174" s="5" t="s">
        <v>113</v>
      </c>
      <c r="M174" s="5" t="n">
        <v>6.7</v>
      </c>
      <c r="N174" s="3" t="n">
        <f aca="false">M174*(F174+D174)/(E174+C174)</f>
        <v>6.64840862422998</v>
      </c>
    </row>
    <row r="175" customFormat="false" ht="12.85" hidden="false" customHeight="false" outlineLevel="0" collapsed="false">
      <c r="A175" s="5" t="s">
        <v>15</v>
      </c>
      <c r="B175" s="5" t="s">
        <v>211</v>
      </c>
      <c r="C175" s="5" t="n">
        <v>60</v>
      </c>
      <c r="D175" s="5" t="n">
        <v>0</v>
      </c>
      <c r="E175" s="5" t="n">
        <v>1929</v>
      </c>
      <c r="F175" s="5" t="n">
        <v>1433</v>
      </c>
      <c r="G175" s="7" t="n">
        <f aca="false">E175+C175-F175-D175</f>
        <v>556</v>
      </c>
      <c r="H175" s="4" t="n">
        <f aca="false">E175-F175</f>
        <v>496</v>
      </c>
      <c r="I175" s="5" t="s">
        <v>110</v>
      </c>
      <c r="J175" s="5"/>
      <c r="K175" s="5"/>
      <c r="L175" s="5" t="s">
        <v>212</v>
      </c>
      <c r="M175" s="5"/>
      <c r="N175" s="3" t="n">
        <f aca="false">M175*(F175+D175)/(E175+C175)</f>
        <v>0</v>
      </c>
    </row>
    <row r="176" customFormat="false" ht="12.8" hidden="false" customHeight="false" outlineLevel="0" collapsed="false">
      <c r="A176" s="5"/>
      <c r="B176" s="5"/>
      <c r="C176" s="5"/>
      <c r="D176" s="5"/>
      <c r="E176" s="5"/>
      <c r="F176" s="5"/>
      <c r="G176" s="7"/>
      <c r="H176" s="4"/>
      <c r="I176" s="5"/>
      <c r="J176" s="5"/>
      <c r="K176" s="5"/>
      <c r="L176" s="5"/>
      <c r="M176" s="5"/>
    </row>
    <row r="177" customFormat="false" ht="12.85" hidden="false" customHeight="false" outlineLevel="0" collapsed="false">
      <c r="A177" s="5" t="s">
        <v>30</v>
      </c>
      <c r="B177" s="5" t="s">
        <v>213</v>
      </c>
      <c r="C177" s="5" t="n">
        <v>0</v>
      </c>
      <c r="D177" s="5" t="n">
        <v>60</v>
      </c>
      <c r="E177" s="5" t="n">
        <v>1889</v>
      </c>
      <c r="F177" s="5" t="n">
        <v>1625</v>
      </c>
      <c r="G177" s="7" t="n">
        <f aca="false">E177+C177-F177-D177</f>
        <v>204</v>
      </c>
      <c r="H177" s="4" t="n">
        <f aca="false">E177-F177</f>
        <v>264</v>
      </c>
      <c r="I177" s="5" t="s">
        <v>110</v>
      </c>
      <c r="J177" s="5"/>
      <c r="K177" s="5" t="n">
        <v>1</v>
      </c>
      <c r="L177" s="5" t="s">
        <v>105</v>
      </c>
      <c r="M177" s="5"/>
      <c r="N177" s="3" t="n">
        <f aca="false">M177*(F177+D177)/(E177+C177)</f>
        <v>0</v>
      </c>
    </row>
    <row r="178" customFormat="false" ht="12.85" hidden="false" customHeight="false" outlineLevel="0" collapsed="false">
      <c r="A178" s="5" t="s">
        <v>15</v>
      </c>
      <c r="B178" s="5" t="s">
        <v>214</v>
      </c>
      <c r="C178" s="5" t="n">
        <v>60</v>
      </c>
      <c r="D178" s="5" t="n">
        <v>0</v>
      </c>
      <c r="E178" s="5" t="n">
        <v>1886</v>
      </c>
      <c r="F178" s="5" t="n">
        <v>1894</v>
      </c>
      <c r="G178" s="7" t="n">
        <f aca="false">E178+C178-F178-D178</f>
        <v>52</v>
      </c>
      <c r="H178" s="4" t="n">
        <f aca="false">E178-F178</f>
        <v>-8</v>
      </c>
      <c r="I178" s="5" t="s">
        <v>110</v>
      </c>
      <c r="J178" s="5"/>
      <c r="K178" s="5"/>
      <c r="L178" s="5" t="s">
        <v>113</v>
      </c>
      <c r="M178" s="5"/>
      <c r="N178" s="3" t="n">
        <f aca="false">M178*(F178+D178)/(E178+C178)</f>
        <v>0</v>
      </c>
    </row>
    <row r="179" customFormat="false" ht="12.85" hidden="false" customHeight="false" outlineLevel="0" collapsed="false">
      <c r="A179" s="5" t="s">
        <v>30</v>
      </c>
      <c r="B179" s="5" t="s">
        <v>215</v>
      </c>
      <c r="C179" s="5" t="n">
        <v>0</v>
      </c>
      <c r="D179" s="5" t="n">
        <v>60</v>
      </c>
      <c r="E179" s="5" t="n">
        <v>1910</v>
      </c>
      <c r="F179" s="5" t="n">
        <v>1455</v>
      </c>
      <c r="G179" s="7" t="n">
        <f aca="false">E179+C179-F179-D179</f>
        <v>395</v>
      </c>
      <c r="H179" s="4" t="n">
        <f aca="false">E179-F179</f>
        <v>455</v>
      </c>
      <c r="I179" s="5" t="s">
        <v>110</v>
      </c>
      <c r="J179" s="5" t="n">
        <v>3</v>
      </c>
      <c r="K179" s="5"/>
      <c r="L179" s="5" t="s">
        <v>38</v>
      </c>
      <c r="M179" s="5"/>
      <c r="N179" s="3" t="n">
        <f aca="false">M179*(F179+D179)/(E179+C179)</f>
        <v>0</v>
      </c>
    </row>
    <row r="180" customFormat="false" ht="12.85" hidden="false" customHeight="false" outlineLevel="0" collapsed="false">
      <c r="A180" s="5" t="s">
        <v>15</v>
      </c>
      <c r="B180" s="5" t="s">
        <v>216</v>
      </c>
      <c r="C180" s="5" t="n">
        <v>60</v>
      </c>
      <c r="D180" s="5" t="n">
        <v>0</v>
      </c>
      <c r="E180" s="5" t="n">
        <v>1910</v>
      </c>
      <c r="F180" s="5" t="n">
        <v>1640</v>
      </c>
      <c r="G180" s="7" t="n">
        <f aca="false">E180+C180-F180-D180</f>
        <v>330</v>
      </c>
      <c r="H180" s="4" t="n">
        <f aca="false">E180-F180</f>
        <v>270</v>
      </c>
      <c r="I180" s="5" t="s">
        <v>110</v>
      </c>
      <c r="J180" s="5"/>
      <c r="K180" s="5"/>
      <c r="L180" s="5" t="s">
        <v>105</v>
      </c>
      <c r="M180" s="5"/>
      <c r="N180" s="3" t="n">
        <f aca="false">M180*(F180+D180)/(E180+C180)</f>
        <v>0</v>
      </c>
    </row>
    <row r="181" customFormat="false" ht="12.85" hidden="false" customHeight="false" outlineLevel="0" collapsed="false">
      <c r="A181" s="1" t="s">
        <v>15</v>
      </c>
      <c r="B181" s="1" t="s">
        <v>217</v>
      </c>
      <c r="C181" s="1" t="n">
        <v>60</v>
      </c>
      <c r="D181" s="1" t="n">
        <v>0</v>
      </c>
      <c r="E181" s="1" t="n">
        <v>1895</v>
      </c>
      <c r="F181" s="1" t="n">
        <v>1861</v>
      </c>
      <c r="G181" s="7" t="n">
        <f aca="false">E181+C181-F181-D181</f>
        <v>94</v>
      </c>
      <c r="H181" s="4" t="n">
        <f aca="false">E181-F181</f>
        <v>34</v>
      </c>
      <c r="I181" s="1" t="s">
        <v>198</v>
      </c>
      <c r="J181" s="1" t="n">
        <v>1</v>
      </c>
      <c r="L181" s="1" t="s">
        <v>25</v>
      </c>
      <c r="M181" s="1" t="n">
        <v>7.52</v>
      </c>
      <c r="N181" s="3" t="n">
        <f aca="false">M181*(F181+D181)/(E181+C181)</f>
        <v>7.15842455242967</v>
      </c>
    </row>
    <row r="182" customFormat="false" ht="12.85" hidden="false" customHeight="false" outlineLevel="0" collapsed="false">
      <c r="A182" s="1" t="s">
        <v>30</v>
      </c>
      <c r="B182" s="5" t="s">
        <v>218</v>
      </c>
      <c r="C182" s="1" t="n">
        <v>0</v>
      </c>
      <c r="D182" s="1" t="n">
        <v>60</v>
      </c>
      <c r="E182" s="1" t="n">
        <v>1908</v>
      </c>
      <c r="F182" s="1" t="n">
        <v>1848</v>
      </c>
      <c r="G182" s="7" t="n">
        <f aca="false">E182+C182-F182-D182</f>
        <v>0</v>
      </c>
      <c r="H182" s="4" t="n">
        <f aca="false">E182-F182</f>
        <v>60</v>
      </c>
      <c r="I182" s="1" t="s">
        <v>198</v>
      </c>
      <c r="J182" s="1" t="n">
        <v>3</v>
      </c>
      <c r="L182" s="1" t="s">
        <v>25</v>
      </c>
      <c r="M182" s="1" t="n">
        <v>9.71</v>
      </c>
      <c r="N182" s="3" t="n">
        <f aca="false">M182*(F182+D182)/(E182+C182)</f>
        <v>9.71</v>
      </c>
    </row>
    <row r="183" customFormat="false" ht="12.8" hidden="false" customHeight="false" outlineLevel="0" collapsed="false">
      <c r="G183" s="7"/>
      <c r="H183" s="4"/>
    </row>
    <row r="184" customFormat="false" ht="12.8" hidden="false" customHeight="false" outlineLevel="0" collapsed="false">
      <c r="A184" s="5" t="s">
        <v>219</v>
      </c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</row>
    <row r="185" customFormat="false" ht="12.8" hidden="false" customHeight="false" outlineLevel="0" collapsed="false">
      <c r="G185" s="7"/>
      <c r="H185" s="4"/>
    </row>
    <row r="186" customFormat="false" ht="12.85" hidden="false" customHeight="false" outlineLevel="0" collapsed="false">
      <c r="A186" s="1" t="s">
        <v>39</v>
      </c>
      <c r="B186" s="1" t="s">
        <v>220</v>
      </c>
      <c r="C186" s="1" t="n">
        <v>0</v>
      </c>
      <c r="D186" s="1" t="n">
        <v>0</v>
      </c>
      <c r="E186" s="1" t="n">
        <v>1942</v>
      </c>
      <c r="F186" s="1" t="n">
        <v>2073</v>
      </c>
      <c r="G186" s="7" t="n">
        <f aca="false">E186+C186-F186-D186</f>
        <v>-131</v>
      </c>
      <c r="H186" s="4" t="n">
        <f aca="false">E186-F186</f>
        <v>-131</v>
      </c>
      <c r="I186" s="1" t="s">
        <v>110</v>
      </c>
      <c r="L186" s="1" t="s">
        <v>148</v>
      </c>
      <c r="M186" s="1" t="n">
        <v>6.17</v>
      </c>
      <c r="N186" s="3" t="n">
        <f aca="false">M186*(F186+D186)/(E186+C186)</f>
        <v>6.58620494335736</v>
      </c>
    </row>
    <row r="187" customFormat="false" ht="12.85" hidden="false" customHeight="false" outlineLevel="0" collapsed="false">
      <c r="A187" s="1" t="s">
        <v>39</v>
      </c>
      <c r="B187" s="5" t="s">
        <v>221</v>
      </c>
      <c r="C187" s="1" t="n">
        <v>0</v>
      </c>
      <c r="D187" s="1" t="n">
        <v>0</v>
      </c>
      <c r="E187" s="1" t="n">
        <v>1903</v>
      </c>
      <c r="F187" s="1" t="n">
        <v>1878</v>
      </c>
      <c r="G187" s="7" t="n">
        <f aca="false">E187+C187-F187-D187</f>
        <v>25</v>
      </c>
      <c r="H187" s="4" t="n">
        <f aca="false">E187-F187</f>
        <v>25</v>
      </c>
      <c r="I187" s="1" t="s">
        <v>110</v>
      </c>
      <c r="K187" s="1" t="n">
        <v>1</v>
      </c>
      <c r="L187" s="1" t="s">
        <v>222</v>
      </c>
      <c r="M187" s="1" t="n">
        <v>7.9</v>
      </c>
      <c r="N187" s="3" t="n">
        <f aca="false">M187*(F187+D187)/(E187+C187)</f>
        <v>7.79621650026274</v>
      </c>
    </row>
    <row r="188" customFormat="false" ht="12.85" hidden="false" customHeight="false" outlineLevel="0" collapsed="false">
      <c r="A188" s="1" t="s">
        <v>39</v>
      </c>
      <c r="B188" s="1" t="s">
        <v>223</v>
      </c>
      <c r="C188" s="1" t="n">
        <v>0</v>
      </c>
      <c r="D188" s="1" t="n">
        <v>0</v>
      </c>
      <c r="E188" s="1" t="n">
        <v>1903</v>
      </c>
      <c r="F188" s="1" t="n">
        <v>1716</v>
      </c>
      <c r="G188" s="7" t="n">
        <f aca="false">E188+C188-F188-D188</f>
        <v>187</v>
      </c>
      <c r="H188" s="4" t="n">
        <f aca="false">E188-F188</f>
        <v>187</v>
      </c>
      <c r="I188" s="1" t="s">
        <v>110</v>
      </c>
      <c r="J188" s="1" t="n">
        <v>1</v>
      </c>
      <c r="L188" s="1" t="s">
        <v>224</v>
      </c>
      <c r="M188" s="1" t="n">
        <v>7.57</v>
      </c>
      <c r="N188" s="3" t="n">
        <f aca="false">M188*(F188+D188)/(E188+C188)</f>
        <v>6.82612716763006</v>
      </c>
    </row>
    <row r="189" customFormat="false" ht="12.8" hidden="false" customHeight="false" outlineLevel="0" collapsed="false">
      <c r="G189" s="7"/>
      <c r="H189" s="4"/>
    </row>
    <row r="190" customFormat="false" ht="12.8" hidden="false" customHeight="false" outlineLevel="0" collapsed="false">
      <c r="A190" s="5" t="s">
        <v>225</v>
      </c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</row>
    <row r="191" customFormat="false" ht="12.8" hidden="false" customHeight="false" outlineLevel="0" collapsed="false">
      <c r="G191" s="7"/>
      <c r="H191" s="4"/>
    </row>
    <row r="192" customFormat="false" ht="12.85" hidden="false" customHeight="false" outlineLevel="0" collapsed="false">
      <c r="A192" s="1" t="s">
        <v>30</v>
      </c>
      <c r="B192" s="1" t="s">
        <v>226</v>
      </c>
      <c r="C192" s="1" t="n">
        <v>0</v>
      </c>
      <c r="D192" s="1" t="n">
        <v>60</v>
      </c>
      <c r="E192" s="1" t="n">
        <v>1875</v>
      </c>
      <c r="F192" s="1" t="n">
        <v>1743</v>
      </c>
      <c r="G192" s="7" t="n">
        <f aca="false">E192+C192-F192-D192</f>
        <v>72</v>
      </c>
      <c r="H192" s="4" t="n">
        <f aca="false">E192-F192</f>
        <v>132</v>
      </c>
      <c r="I192" s="1" t="s">
        <v>110</v>
      </c>
      <c r="J192" s="1" t="n">
        <v>1</v>
      </c>
      <c r="L192" s="1" t="s">
        <v>46</v>
      </c>
      <c r="M192" s="1" t="n">
        <v>8.09</v>
      </c>
      <c r="N192" s="3" t="n">
        <f aca="false">M192*(F192+D192)/(E192+C192)</f>
        <v>7.779344</v>
      </c>
    </row>
    <row r="193" customFormat="false" ht="12.85" hidden="false" customHeight="false" outlineLevel="0" collapsed="false">
      <c r="A193" s="1" t="s">
        <v>15</v>
      </c>
      <c r="B193" s="1" t="s">
        <v>227</v>
      </c>
      <c r="C193" s="1" t="n">
        <v>60</v>
      </c>
      <c r="D193" s="1" t="n">
        <v>0</v>
      </c>
      <c r="E193" s="1" t="n">
        <v>1893</v>
      </c>
      <c r="F193" s="1" t="n">
        <v>1553</v>
      </c>
      <c r="G193" s="7" t="n">
        <f aca="false">E193+C193-F193-D193</f>
        <v>400</v>
      </c>
      <c r="H193" s="4" t="n">
        <f aca="false">E193-F193</f>
        <v>340</v>
      </c>
      <c r="I193" s="1" t="s">
        <v>110</v>
      </c>
      <c r="J193" s="1" t="n">
        <v>1</v>
      </c>
      <c r="L193" s="1" t="s">
        <v>159</v>
      </c>
      <c r="N193" s="3" t="n">
        <f aca="false">M193*(F193+D193)/(E193+C193)</f>
        <v>0</v>
      </c>
    </row>
    <row r="194" customFormat="false" ht="12.85" hidden="false" customHeight="false" outlineLevel="0" collapsed="false">
      <c r="A194" s="1" t="s">
        <v>15</v>
      </c>
      <c r="B194" s="1" t="s">
        <v>228</v>
      </c>
      <c r="C194" s="1" t="n">
        <v>60</v>
      </c>
      <c r="D194" s="1" t="n">
        <v>0</v>
      </c>
      <c r="E194" s="1" t="n">
        <v>1910</v>
      </c>
      <c r="F194" s="1" t="n">
        <v>1726</v>
      </c>
      <c r="G194" s="7" t="n">
        <f aca="false">E194+C194-F194-D194</f>
        <v>244</v>
      </c>
      <c r="H194" s="4" t="n">
        <f aca="false">E194-F194</f>
        <v>184</v>
      </c>
      <c r="I194" s="1" t="s">
        <v>110</v>
      </c>
      <c r="L194" s="1" t="s">
        <v>157</v>
      </c>
      <c r="N194" s="3" t="n">
        <f aca="false">M194*(F194+D194)/(E194+C194)</f>
        <v>0</v>
      </c>
    </row>
    <row r="195" customFormat="false" ht="12.85" hidden="false" customHeight="false" outlineLevel="0" collapsed="false">
      <c r="A195" s="1" t="s">
        <v>30</v>
      </c>
      <c r="B195" s="1" t="s">
        <v>229</v>
      </c>
      <c r="C195" s="1" t="n">
        <v>0</v>
      </c>
      <c r="D195" s="1" t="n">
        <v>60</v>
      </c>
      <c r="E195" s="1" t="n">
        <v>1889</v>
      </c>
      <c r="F195" s="1" t="n">
        <v>1537</v>
      </c>
      <c r="G195" s="7" t="n">
        <f aca="false">E195+C195-F195-D195</f>
        <v>292</v>
      </c>
      <c r="H195" s="4" t="n">
        <f aca="false">E195-F195</f>
        <v>352</v>
      </c>
      <c r="I195" s="1" t="s">
        <v>110</v>
      </c>
      <c r="J195" s="1" t="n">
        <v>3</v>
      </c>
      <c r="L195" s="1" t="s">
        <v>159</v>
      </c>
      <c r="N195" s="3" t="n">
        <f aca="false">M195*(F195+D195)/(E195+C195)</f>
        <v>0</v>
      </c>
    </row>
    <row r="196" customFormat="false" ht="12.85" hidden="false" customHeight="false" outlineLevel="0" collapsed="false">
      <c r="A196" s="1" t="s">
        <v>30</v>
      </c>
      <c r="B196" s="1" t="s">
        <v>230</v>
      </c>
      <c r="C196" s="1" t="n">
        <v>0</v>
      </c>
      <c r="D196" s="1" t="n">
        <v>60</v>
      </c>
      <c r="E196" s="1" t="n">
        <v>1894</v>
      </c>
      <c r="F196" s="1" t="n">
        <v>1619</v>
      </c>
      <c r="G196" s="7" t="n">
        <f aca="false">E196+C196-F196-D196</f>
        <v>215</v>
      </c>
      <c r="H196" s="4" t="n">
        <f aca="false">E196-F196</f>
        <v>275</v>
      </c>
      <c r="I196" s="1" t="s">
        <v>110</v>
      </c>
      <c r="L196" s="1" t="s">
        <v>19</v>
      </c>
      <c r="N196" s="3" t="n">
        <f aca="false">M196*(F196+D196)/(E196+C196)</f>
        <v>0</v>
      </c>
    </row>
    <row r="197" customFormat="false" ht="12.85" hidden="false" customHeight="false" outlineLevel="0" collapsed="false">
      <c r="A197" s="1" t="s">
        <v>15</v>
      </c>
      <c r="B197" s="1" t="s">
        <v>231</v>
      </c>
      <c r="C197" s="1" t="n">
        <v>60</v>
      </c>
      <c r="D197" s="1" t="n">
        <v>0</v>
      </c>
      <c r="E197" s="1" t="n">
        <v>1905</v>
      </c>
      <c r="F197" s="1" t="n">
        <v>1761</v>
      </c>
      <c r="G197" s="7" t="n">
        <f aca="false">E197+C197-F197-D197</f>
        <v>204</v>
      </c>
      <c r="H197" s="4" t="n">
        <f aca="false">E197-F197</f>
        <v>144</v>
      </c>
      <c r="I197" s="1" t="s">
        <v>110</v>
      </c>
      <c r="L197" s="1" t="s">
        <v>46</v>
      </c>
      <c r="N197" s="3" t="n">
        <f aca="false">M197*(F197+D197)/(E197+C197)</f>
        <v>0</v>
      </c>
    </row>
    <row r="198" customFormat="false" ht="12.8" hidden="false" customHeight="false" outlineLevel="0" collapsed="false">
      <c r="G198" s="7"/>
      <c r="H198" s="4"/>
    </row>
    <row r="199" customFormat="false" ht="12.8" hidden="false" customHeight="false" outlineLevel="0" collapsed="false">
      <c r="A199" s="5" t="s">
        <v>232</v>
      </c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</row>
    <row r="200" customFormat="false" ht="12.8" hidden="false" customHeight="false" outlineLevel="0" collapsed="false">
      <c r="G200" s="7"/>
      <c r="H200" s="4"/>
    </row>
    <row r="201" customFormat="false" ht="12.85" hidden="false" customHeight="false" outlineLevel="0" collapsed="false">
      <c r="A201" s="1" t="s">
        <v>39</v>
      </c>
      <c r="B201" s="1" t="s">
        <v>233</v>
      </c>
      <c r="C201" s="1" t="n">
        <v>0</v>
      </c>
      <c r="D201" s="1" t="n">
        <v>0</v>
      </c>
      <c r="E201" s="1" t="n">
        <v>1909</v>
      </c>
      <c r="F201" s="1" t="n">
        <v>1666</v>
      </c>
      <c r="G201" s="7" t="n">
        <f aca="false">E201+C201-F201-D201</f>
        <v>243</v>
      </c>
      <c r="H201" s="4" t="n">
        <f aca="false">E201-F201</f>
        <v>243</v>
      </c>
      <c r="I201" s="1" t="s">
        <v>110</v>
      </c>
      <c r="L201" s="1" t="s">
        <v>190</v>
      </c>
      <c r="M201" s="1" t="n">
        <v>6.48</v>
      </c>
      <c r="N201" s="3" t="n">
        <f aca="false">M201*(F201+D201)/(E201+C201)</f>
        <v>5.65514929282347</v>
      </c>
    </row>
    <row r="202" customFormat="false" ht="12.85" hidden="false" customHeight="false" outlineLevel="0" collapsed="false">
      <c r="A202" s="1" t="s">
        <v>39</v>
      </c>
      <c r="B202" s="1" t="s">
        <v>234</v>
      </c>
      <c r="C202" s="1" t="n">
        <v>0</v>
      </c>
      <c r="D202" s="1" t="n">
        <v>0</v>
      </c>
      <c r="E202" s="1" t="n">
        <v>1894</v>
      </c>
      <c r="F202" s="1" t="n">
        <v>1731</v>
      </c>
      <c r="G202" s="7" t="n">
        <f aca="false">E202+C202-F202-D202</f>
        <v>163</v>
      </c>
      <c r="H202" s="4" t="n">
        <f aca="false">E202-F202</f>
        <v>163</v>
      </c>
      <c r="I202" s="1" t="s">
        <v>110</v>
      </c>
      <c r="L202" s="1" t="s">
        <v>235</v>
      </c>
      <c r="M202" s="1" t="n">
        <v>6.87</v>
      </c>
      <c r="N202" s="3" t="n">
        <f aca="false">M202*(F202+D202)/(E202+C202)</f>
        <v>6.27875923970433</v>
      </c>
    </row>
    <row r="203" customFormat="false" ht="12.85" hidden="false" customHeight="false" outlineLevel="0" collapsed="false">
      <c r="A203" s="1" t="s">
        <v>39</v>
      </c>
      <c r="B203" s="1" t="s">
        <v>236</v>
      </c>
      <c r="C203" s="1" t="n">
        <v>0</v>
      </c>
      <c r="D203" s="1" t="n">
        <v>0</v>
      </c>
      <c r="E203" s="1" t="n">
        <v>1883</v>
      </c>
      <c r="F203" s="1" t="n">
        <v>1739</v>
      </c>
      <c r="G203" s="7" t="n">
        <f aca="false">E203+C203-F203-D203</f>
        <v>144</v>
      </c>
      <c r="H203" s="4" t="n">
        <f aca="false">E203-F203</f>
        <v>144</v>
      </c>
      <c r="I203" s="1" t="s">
        <v>110</v>
      </c>
      <c r="J203" s="1" t="n">
        <v>2</v>
      </c>
      <c r="K203" s="1" t="n">
        <v>1</v>
      </c>
      <c r="L203" s="1" t="s">
        <v>178</v>
      </c>
      <c r="M203" s="1" t="n">
        <v>9.14</v>
      </c>
      <c r="N203" s="3" t="n">
        <f aca="false">M203*(F203+D203)/(E203+C203)</f>
        <v>8.4410302708444</v>
      </c>
    </row>
    <row r="204" customFormat="false" ht="12.85" hidden="false" customHeight="false" outlineLevel="0" collapsed="false">
      <c r="A204" s="1" t="s">
        <v>39</v>
      </c>
      <c r="B204" s="1" t="s">
        <v>237</v>
      </c>
      <c r="C204" s="1" t="n">
        <v>0</v>
      </c>
      <c r="D204" s="1" t="n">
        <v>0</v>
      </c>
      <c r="E204" s="1" t="n">
        <v>1873</v>
      </c>
      <c r="F204" s="1" t="n">
        <v>1874</v>
      </c>
      <c r="G204" s="7" t="n">
        <f aca="false">E204+C204-F204-D204</f>
        <v>-1</v>
      </c>
      <c r="H204" s="4" t="n">
        <f aca="false">E204-F204</f>
        <v>-1</v>
      </c>
      <c r="I204" s="1" t="s">
        <v>143</v>
      </c>
      <c r="L204" s="1" t="s">
        <v>36</v>
      </c>
      <c r="M204" s="1" t="n">
        <v>6.6</v>
      </c>
      <c r="N204" s="3" t="n">
        <f aca="false">M204*(F204+D204)/(E204+C204)</f>
        <v>6.60352375867592</v>
      </c>
    </row>
    <row r="205" customFormat="false" ht="12.85" hidden="false" customHeight="false" outlineLevel="0" collapsed="false">
      <c r="A205" s="1" t="s">
        <v>39</v>
      </c>
      <c r="B205" s="1" t="s">
        <v>238</v>
      </c>
      <c r="C205" s="1" t="n">
        <v>0</v>
      </c>
      <c r="D205" s="1" t="n">
        <v>0</v>
      </c>
      <c r="E205" s="1" t="n">
        <v>1898</v>
      </c>
      <c r="F205" s="1" t="n">
        <v>1818</v>
      </c>
      <c r="G205" s="7" t="n">
        <f aca="false">E205+C205-F205-D205</f>
        <v>80</v>
      </c>
      <c r="H205" s="4" t="n">
        <f aca="false">E205-F205</f>
        <v>80</v>
      </c>
      <c r="I205" s="1" t="s">
        <v>116</v>
      </c>
      <c r="L205" s="1" t="s">
        <v>70</v>
      </c>
      <c r="M205" s="1" t="n">
        <v>7.34</v>
      </c>
      <c r="N205" s="3" t="n">
        <f aca="false">M205*(F205+D205)/(E205+C205)</f>
        <v>7.03062170706006</v>
      </c>
    </row>
    <row r="206" customFormat="false" ht="12.85" hidden="false" customHeight="false" outlineLevel="0" collapsed="false">
      <c r="A206" s="1" t="s">
        <v>39</v>
      </c>
      <c r="B206" s="1" t="s">
        <v>239</v>
      </c>
      <c r="C206" s="1" t="n">
        <v>0</v>
      </c>
      <c r="D206" s="1" t="n">
        <v>0</v>
      </c>
      <c r="E206" s="1" t="n">
        <v>1892</v>
      </c>
      <c r="F206" s="1" t="n">
        <v>1808</v>
      </c>
      <c r="G206" s="7" t="n">
        <f aca="false">E206+C206-F206-D206</f>
        <v>84</v>
      </c>
      <c r="H206" s="4" t="n">
        <f aca="false">E206-F206</f>
        <v>84</v>
      </c>
      <c r="I206" s="1" t="s">
        <v>118</v>
      </c>
      <c r="J206" s="1" t="n">
        <v>1</v>
      </c>
      <c r="K206" s="1" t="n">
        <v>1</v>
      </c>
      <c r="L206" s="1" t="s">
        <v>240</v>
      </c>
      <c r="M206" s="1" t="n">
        <v>8.18</v>
      </c>
      <c r="N206" s="3" t="n">
        <f aca="false">M206*(F206+D206)/(E206+C206)</f>
        <v>7.81682875264271</v>
      </c>
    </row>
    <row r="207" customFormat="false" ht="12.85" hidden="false" customHeight="false" outlineLevel="0" collapsed="false">
      <c r="A207" s="1" t="s">
        <v>30</v>
      </c>
      <c r="B207" s="1" t="s">
        <v>241</v>
      </c>
      <c r="C207" s="1" t="n">
        <v>0</v>
      </c>
      <c r="D207" s="1" t="n">
        <v>60</v>
      </c>
      <c r="E207" s="1" t="n">
        <v>1921</v>
      </c>
      <c r="F207" s="1" t="n">
        <v>2021</v>
      </c>
      <c r="G207" s="7" t="n">
        <f aca="false">E207+C207-F207-D207</f>
        <v>-160</v>
      </c>
      <c r="H207" s="4" t="n">
        <f aca="false">E207-F207</f>
        <v>-100</v>
      </c>
      <c r="I207" s="1" t="s">
        <v>120</v>
      </c>
      <c r="L207" s="1" t="s">
        <v>85</v>
      </c>
      <c r="M207" s="1" t="n">
        <v>6.1</v>
      </c>
      <c r="N207" s="3" t="n">
        <f aca="false">M207*(F207+D207)/(E207+C207)</f>
        <v>6.60806871421135</v>
      </c>
    </row>
    <row r="208" customFormat="false" ht="12.8" hidden="false" customHeight="false" outlineLevel="0" collapsed="false">
      <c r="G208" s="7"/>
      <c r="H208" s="4"/>
    </row>
    <row r="209" customFormat="false" ht="12.8" hidden="false" customHeight="false" outlineLevel="0" collapsed="false">
      <c r="A209" s="5" t="s">
        <v>242</v>
      </c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</row>
    <row r="210" customFormat="false" ht="12.8" hidden="false" customHeight="false" outlineLevel="0" collapsed="false">
      <c r="G210" s="7"/>
      <c r="H210" s="4"/>
    </row>
    <row r="211" customFormat="false" ht="12.85" hidden="false" customHeight="false" outlineLevel="0" collapsed="false">
      <c r="A211" s="1" t="s">
        <v>15</v>
      </c>
      <c r="B211" s="1" t="s">
        <v>243</v>
      </c>
      <c r="C211" s="1" t="n">
        <v>60</v>
      </c>
      <c r="D211" s="1" t="n">
        <v>0</v>
      </c>
      <c r="E211" s="1" t="n">
        <v>1924</v>
      </c>
      <c r="F211" s="1" t="n">
        <v>957</v>
      </c>
      <c r="G211" s="7" t="n">
        <f aca="false">E211+C211-F211-D211</f>
        <v>1027</v>
      </c>
      <c r="H211" s="4" t="n">
        <f aca="false">E211-F211</f>
        <v>967</v>
      </c>
      <c r="I211" s="1" t="s">
        <v>110</v>
      </c>
      <c r="J211" s="1" t="n">
        <v>4</v>
      </c>
      <c r="L211" s="1" t="s">
        <v>102</v>
      </c>
      <c r="N211" s="3" t="n">
        <f aca="false">M211*(F211+D211)/(E211+C211)</f>
        <v>0</v>
      </c>
    </row>
    <row r="212" customFormat="false" ht="12.85" hidden="false" customHeight="false" outlineLevel="0" collapsed="false">
      <c r="A212" s="1" t="s">
        <v>30</v>
      </c>
      <c r="B212" s="1" t="s">
        <v>244</v>
      </c>
      <c r="C212" s="1" t="n">
        <v>0</v>
      </c>
      <c r="D212" s="1" t="n">
        <v>60</v>
      </c>
      <c r="E212" s="1" t="n">
        <v>1924</v>
      </c>
      <c r="F212" s="1" t="n">
        <v>1301</v>
      </c>
      <c r="G212" s="7" t="n">
        <f aca="false">E212+C212-F212-D212</f>
        <v>563</v>
      </c>
      <c r="H212" s="4" t="n">
        <f aca="false">E212-F212</f>
        <v>623</v>
      </c>
      <c r="I212" s="1" t="s">
        <v>110</v>
      </c>
      <c r="J212" s="1" t="n">
        <v>1</v>
      </c>
      <c r="L212" s="1" t="s">
        <v>245</v>
      </c>
      <c r="N212" s="3" t="n">
        <f aca="false">M212*(F212+D212)/(E212+C212)</f>
        <v>0</v>
      </c>
    </row>
    <row r="213" customFormat="false" ht="12.85" hidden="false" customHeight="false" outlineLevel="0" collapsed="false">
      <c r="A213" s="1" t="s">
        <v>15</v>
      </c>
      <c r="B213" s="1" t="s">
        <v>246</v>
      </c>
      <c r="C213" s="1" t="n">
        <v>60</v>
      </c>
      <c r="D213" s="1" t="n">
        <v>0</v>
      </c>
      <c r="E213" s="1" t="n">
        <v>1928</v>
      </c>
      <c r="F213" s="1" t="n">
        <v>1417</v>
      </c>
      <c r="G213" s="7" t="n">
        <f aca="false">E213+C213-F213-D213</f>
        <v>571</v>
      </c>
      <c r="H213" s="4" t="n">
        <f aca="false">E213-F213</f>
        <v>511</v>
      </c>
      <c r="I213" s="1" t="s">
        <v>110</v>
      </c>
      <c r="J213" s="1" t="n">
        <v>2</v>
      </c>
      <c r="L213" s="1" t="s">
        <v>123</v>
      </c>
      <c r="N213" s="3" t="n">
        <f aca="false">M213*(F213+D213)/(E213+C213)</f>
        <v>0</v>
      </c>
    </row>
    <row r="214" customFormat="false" ht="12.8" hidden="false" customHeight="false" outlineLevel="0" collapsed="false">
      <c r="G214" s="7"/>
      <c r="H214" s="4"/>
    </row>
    <row r="215" customFormat="false" ht="12.85" hidden="false" customHeight="false" outlineLevel="0" collapsed="false">
      <c r="A215" s="5" t="s">
        <v>15</v>
      </c>
      <c r="B215" s="5" t="s">
        <v>247</v>
      </c>
      <c r="C215" s="5" t="n">
        <v>60</v>
      </c>
      <c r="D215" s="5" t="n">
        <v>0</v>
      </c>
      <c r="E215" s="5" t="n">
        <v>1930</v>
      </c>
      <c r="F215" s="5" t="n">
        <v>1691</v>
      </c>
      <c r="G215" s="7" t="n">
        <f aca="false">E215+C215-F215-D215</f>
        <v>299</v>
      </c>
      <c r="H215" s="4" t="n">
        <f aca="false">E215-F215</f>
        <v>239</v>
      </c>
      <c r="I215" s="5" t="s">
        <v>110</v>
      </c>
      <c r="J215" s="5" t="n">
        <v>2</v>
      </c>
      <c r="K215" s="5"/>
      <c r="L215" s="5" t="s">
        <v>178</v>
      </c>
      <c r="M215" s="5"/>
      <c r="N215" s="3" t="n">
        <f aca="false">M215*(F215+D215)/(E215+C215)</f>
        <v>0</v>
      </c>
    </row>
    <row r="216" customFormat="false" ht="12.85" hidden="false" customHeight="false" outlineLevel="0" collapsed="false">
      <c r="A216" s="1" t="s">
        <v>30</v>
      </c>
      <c r="B216" s="1" t="s">
        <v>248</v>
      </c>
      <c r="C216" s="1" t="n">
        <v>0</v>
      </c>
      <c r="D216" s="1" t="n">
        <v>60</v>
      </c>
      <c r="E216" s="1" t="n">
        <v>1924</v>
      </c>
      <c r="F216" s="1" t="n">
        <v>1401</v>
      </c>
      <c r="G216" s="7" t="n">
        <f aca="false">E216+C216-F216-D216</f>
        <v>463</v>
      </c>
      <c r="H216" s="4" t="n">
        <f aca="false">E216-F216</f>
        <v>523</v>
      </c>
      <c r="I216" s="1" t="s">
        <v>110</v>
      </c>
      <c r="J216" s="1" t="n">
        <v>2</v>
      </c>
      <c r="K216" s="1" t="n">
        <v>1</v>
      </c>
      <c r="L216" s="1" t="s">
        <v>123</v>
      </c>
      <c r="M216" s="1" t="n">
        <v>10</v>
      </c>
      <c r="N216" s="3" t="n">
        <f aca="false">M216*(F216+D216)/(E216+C216)</f>
        <v>7.59355509355509</v>
      </c>
    </row>
    <row r="217" customFormat="false" ht="12.85" hidden="false" customHeight="false" outlineLevel="0" collapsed="false">
      <c r="A217" s="1" t="s">
        <v>15</v>
      </c>
      <c r="B217" s="1" t="s">
        <v>249</v>
      </c>
      <c r="C217" s="1" t="n">
        <v>60</v>
      </c>
      <c r="D217" s="1" t="n">
        <v>0</v>
      </c>
      <c r="E217" s="1" t="n">
        <v>1977</v>
      </c>
      <c r="F217" s="1" t="n">
        <v>1281</v>
      </c>
      <c r="G217" s="7" t="n">
        <f aca="false">E217+C217-F217-D217</f>
        <v>756</v>
      </c>
      <c r="H217" s="4" t="n">
        <f aca="false">E217-F217</f>
        <v>696</v>
      </c>
      <c r="I217" s="1" t="s">
        <v>110</v>
      </c>
      <c r="J217" s="1" t="n">
        <v>3</v>
      </c>
      <c r="K217" s="1" t="n">
        <v>1</v>
      </c>
      <c r="L217" s="1" t="s">
        <v>245</v>
      </c>
      <c r="M217" s="1" t="n">
        <v>10</v>
      </c>
      <c r="N217" s="3" t="n">
        <f aca="false">M217*(F217+D217)/(E217+C217)</f>
        <v>6.28865979381443</v>
      </c>
    </row>
    <row r="218" customFormat="false" ht="12.85" hidden="false" customHeight="false" outlineLevel="0" collapsed="false">
      <c r="A218" s="1" t="s">
        <v>30</v>
      </c>
      <c r="B218" s="1" t="s">
        <v>250</v>
      </c>
      <c r="C218" s="1" t="n">
        <v>0</v>
      </c>
      <c r="D218" s="1" t="n">
        <v>60</v>
      </c>
      <c r="E218" s="1" t="n">
        <v>1978</v>
      </c>
      <c r="F218" s="1" t="n">
        <v>1628</v>
      </c>
      <c r="G218" s="7" t="n">
        <f aca="false">E218+C218-F218-D218</f>
        <v>290</v>
      </c>
      <c r="H218" s="4" t="n">
        <f aca="false">E218-F218</f>
        <v>350</v>
      </c>
      <c r="I218" s="1" t="s">
        <v>110</v>
      </c>
      <c r="K218" s="1" t="n">
        <v>1</v>
      </c>
      <c r="L218" s="1" t="s">
        <v>178</v>
      </c>
      <c r="M218" s="1" t="n">
        <v>7.7</v>
      </c>
      <c r="N218" s="3" t="n">
        <f aca="false">M218*(F218+D218)/(E218+C218)</f>
        <v>6.57108190091001</v>
      </c>
    </row>
    <row r="219" customFormat="false" ht="12.85" hidden="false" customHeight="false" outlineLevel="0" collapsed="false">
      <c r="A219" s="1" t="s">
        <v>30</v>
      </c>
      <c r="B219" s="1" t="s">
        <v>251</v>
      </c>
      <c r="C219" s="1" t="n">
        <v>0</v>
      </c>
      <c r="D219" s="1" t="n">
        <v>60</v>
      </c>
      <c r="E219" s="1" t="n">
        <v>1986</v>
      </c>
      <c r="F219" s="1" t="n">
        <v>1017</v>
      </c>
      <c r="G219" s="7" t="n">
        <f aca="false">E219+C219-F219-D219</f>
        <v>909</v>
      </c>
      <c r="H219" s="4" t="n">
        <f aca="false">E219-F219</f>
        <v>969</v>
      </c>
      <c r="I219" s="1" t="s">
        <v>110</v>
      </c>
      <c r="J219" s="1" t="n">
        <v>1</v>
      </c>
      <c r="L219" s="1" t="s">
        <v>102</v>
      </c>
      <c r="M219" s="1" t="n">
        <v>8</v>
      </c>
      <c r="N219" s="3" t="n">
        <f aca="false">M219*(F219+D219)/(E219+C219)</f>
        <v>4.33836858006042</v>
      </c>
    </row>
    <row r="220" customFormat="false" ht="12.85" hidden="false" customHeight="false" outlineLevel="0" collapsed="false">
      <c r="A220" s="5" t="s">
        <v>15</v>
      </c>
      <c r="B220" s="5" t="s">
        <v>252</v>
      </c>
      <c r="C220" s="5" t="n">
        <v>60</v>
      </c>
      <c r="D220" s="5" t="n">
        <v>0</v>
      </c>
      <c r="E220" s="5" t="n">
        <v>1986</v>
      </c>
      <c r="F220" s="5" t="n">
        <v>1880</v>
      </c>
      <c r="G220" s="7" t="n">
        <f aca="false">E220+C220-F220-D220</f>
        <v>166</v>
      </c>
      <c r="H220" s="4" t="n">
        <f aca="false">E220-F220</f>
        <v>106</v>
      </c>
      <c r="I220" s="5" t="s">
        <v>110</v>
      </c>
      <c r="J220" s="5"/>
      <c r="K220" s="5"/>
      <c r="L220" s="5" t="s">
        <v>253</v>
      </c>
      <c r="M220" s="5" t="n">
        <v>6.73</v>
      </c>
      <c r="N220" s="3" t="n">
        <f aca="false">M220*(F220+D220)/(E220+C220)</f>
        <v>6.18396871945259</v>
      </c>
    </row>
    <row r="221" customFormat="false" ht="12.8" hidden="false" customHeight="false" outlineLevel="0" collapsed="false">
      <c r="G221" s="7"/>
      <c r="H221" s="4"/>
    </row>
    <row r="222" customFormat="false" ht="12.8" hidden="false" customHeight="false" outlineLevel="0" collapsed="false">
      <c r="A222" s="5" t="s">
        <v>254</v>
      </c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</row>
    <row r="223" customFormat="false" ht="12.8" hidden="false" customHeight="false" outlineLevel="0" collapsed="false">
      <c r="G223" s="7"/>
      <c r="H223" s="4"/>
    </row>
    <row r="224" customFormat="false" ht="12.85" hidden="false" customHeight="false" outlineLevel="0" collapsed="false">
      <c r="A224" s="1" t="s">
        <v>39</v>
      </c>
      <c r="B224" s="1" t="s">
        <v>255</v>
      </c>
      <c r="C224" s="1" t="n">
        <v>0</v>
      </c>
      <c r="D224" s="1" t="n">
        <v>0</v>
      </c>
      <c r="E224" s="1" t="n">
        <v>1930</v>
      </c>
      <c r="F224" s="1" t="n">
        <v>1922</v>
      </c>
      <c r="G224" s="7" t="n">
        <f aca="false">E224+C224-F224-D224</f>
        <v>8</v>
      </c>
      <c r="H224" s="4" t="n">
        <f aca="false">E224-F224</f>
        <v>8</v>
      </c>
      <c r="I224" s="1" t="s">
        <v>110</v>
      </c>
      <c r="K224" s="1" t="n">
        <v>1</v>
      </c>
      <c r="L224" s="1" t="s">
        <v>256</v>
      </c>
      <c r="N224" s="3" t="n">
        <f aca="false">M224*(F224+D224)/(E224+C224)</f>
        <v>0</v>
      </c>
    </row>
    <row r="225" customFormat="false" ht="12.85" hidden="false" customHeight="false" outlineLevel="0" collapsed="false">
      <c r="A225" s="1" t="s">
        <v>30</v>
      </c>
      <c r="B225" s="1" t="s">
        <v>257</v>
      </c>
      <c r="C225" s="1" t="n">
        <v>0</v>
      </c>
      <c r="D225" s="1" t="n">
        <v>60</v>
      </c>
      <c r="E225" s="1" t="n">
        <v>1929</v>
      </c>
      <c r="F225" s="1" t="n">
        <v>1717</v>
      </c>
      <c r="G225" s="7" t="n">
        <f aca="false">E225+C225-F225-D225</f>
        <v>152</v>
      </c>
      <c r="H225" s="4" t="n">
        <f aca="false">E225-F225</f>
        <v>212</v>
      </c>
      <c r="I225" s="1" t="s">
        <v>110</v>
      </c>
      <c r="J225" s="1" t="n">
        <v>1</v>
      </c>
      <c r="L225" s="1" t="s">
        <v>113</v>
      </c>
      <c r="N225" s="3" t="n">
        <f aca="false">M225*(F225+D225)/(E225+C225)</f>
        <v>0</v>
      </c>
    </row>
    <row r="226" customFormat="false" ht="12.85" hidden="false" customHeight="false" outlineLevel="0" collapsed="false">
      <c r="A226" s="1" t="s">
        <v>39</v>
      </c>
      <c r="B226" s="1" t="s">
        <v>258</v>
      </c>
      <c r="C226" s="1" t="n">
        <v>0</v>
      </c>
      <c r="D226" s="1" t="n">
        <v>0</v>
      </c>
      <c r="E226" s="1" t="n">
        <v>1946</v>
      </c>
      <c r="F226" s="1" t="n">
        <v>1535</v>
      </c>
      <c r="G226" s="7" t="n">
        <f aca="false">E226+C226-F226-D226</f>
        <v>411</v>
      </c>
      <c r="H226" s="4" t="n">
        <f aca="false">E226-F226</f>
        <v>411</v>
      </c>
      <c r="I226" s="1" t="s">
        <v>110</v>
      </c>
      <c r="J226" s="1" t="n">
        <v>1</v>
      </c>
      <c r="L226" s="1" t="s">
        <v>259</v>
      </c>
      <c r="N226" s="3" t="n">
        <f aca="false">M226*(F226+D226)/(E226+C226)</f>
        <v>0</v>
      </c>
    </row>
    <row r="227" customFormat="false" ht="12.85" hidden="false" customHeight="false" outlineLevel="0" collapsed="false">
      <c r="A227" s="1" t="s">
        <v>39</v>
      </c>
      <c r="B227" s="1" t="s">
        <v>260</v>
      </c>
      <c r="C227" s="1" t="n">
        <v>0</v>
      </c>
      <c r="D227" s="1" t="n">
        <v>0</v>
      </c>
      <c r="E227" s="1" t="n">
        <v>1954</v>
      </c>
      <c r="F227" s="1" t="n">
        <v>1964</v>
      </c>
      <c r="G227" s="7" t="n">
        <f aca="false">E227+C227-F227-D227</f>
        <v>-10</v>
      </c>
      <c r="H227" s="4" t="n">
        <f aca="false">E227-F227</f>
        <v>-10</v>
      </c>
      <c r="I227" s="1" t="s">
        <v>118</v>
      </c>
      <c r="L227" s="1" t="s">
        <v>261</v>
      </c>
      <c r="N227" s="3" t="n">
        <f aca="false">M227*(F227+D227)/(E227+C227)</f>
        <v>0</v>
      </c>
    </row>
    <row r="228" customFormat="false" ht="12.8" hidden="false" customHeight="false" outlineLevel="0" collapsed="false">
      <c r="G228" s="7"/>
      <c r="H228" s="4"/>
    </row>
    <row r="229" customFormat="false" ht="12.8" hidden="false" customHeight="false" outlineLevel="0" collapsed="false">
      <c r="A229" s="5" t="s">
        <v>262</v>
      </c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</row>
    <row r="230" customFormat="false" ht="12.8" hidden="false" customHeight="false" outlineLevel="0" collapsed="false">
      <c r="G230" s="7"/>
      <c r="H230" s="4"/>
    </row>
    <row r="231" customFormat="false" ht="12.85" hidden="false" customHeight="false" outlineLevel="0" collapsed="false">
      <c r="A231" s="1" t="s">
        <v>39</v>
      </c>
      <c r="B231" s="1" t="s">
        <v>263</v>
      </c>
      <c r="C231" s="1" t="n">
        <v>0</v>
      </c>
      <c r="D231" s="1" t="n">
        <v>0</v>
      </c>
      <c r="E231" s="1" t="n">
        <v>1969</v>
      </c>
      <c r="F231" s="1" t="n">
        <v>2044</v>
      </c>
      <c r="G231" s="7" t="n">
        <f aca="false">E231+C231-F231-D231</f>
        <v>-75</v>
      </c>
      <c r="H231" s="4" t="n">
        <f aca="false">E231-F231</f>
        <v>-75</v>
      </c>
      <c r="I231" s="1" t="s">
        <v>110</v>
      </c>
      <c r="J231" s="1" t="n">
        <v>3</v>
      </c>
      <c r="L231" s="1" t="s">
        <v>65</v>
      </c>
      <c r="M231" s="1" t="n">
        <v>9.83</v>
      </c>
      <c r="N231" s="3" t="n">
        <f aca="false">M231*(F231+D231)/(E231+C231)</f>
        <v>10.2044286439817</v>
      </c>
    </row>
    <row r="232" customFormat="false" ht="12.85" hidden="false" customHeight="false" outlineLevel="0" collapsed="false">
      <c r="A232" s="1" t="s">
        <v>39</v>
      </c>
      <c r="B232" s="5" t="s">
        <v>264</v>
      </c>
      <c r="C232" s="1" t="n">
        <v>0</v>
      </c>
      <c r="D232" s="1" t="n">
        <v>0</v>
      </c>
      <c r="E232" s="1" t="n">
        <v>1975</v>
      </c>
      <c r="F232" s="1" t="n">
        <v>1708</v>
      </c>
      <c r="G232" s="7" t="n">
        <f aca="false">E232+C232-F232-D232</f>
        <v>267</v>
      </c>
      <c r="H232" s="4" t="n">
        <f aca="false">E232-F232</f>
        <v>267</v>
      </c>
      <c r="I232" s="1" t="s">
        <v>110</v>
      </c>
      <c r="J232" s="1" t="n">
        <v>1</v>
      </c>
      <c r="L232" s="1" t="s">
        <v>265</v>
      </c>
      <c r="M232" s="1" t="n">
        <v>7.46</v>
      </c>
      <c r="N232" s="3" t="n">
        <f aca="false">M232*(F232+D232)/(E232+C232)</f>
        <v>6.4514835443038</v>
      </c>
    </row>
    <row r="233" customFormat="false" ht="12.85" hidden="false" customHeight="false" outlineLevel="0" collapsed="false">
      <c r="A233" s="1" t="s">
        <v>39</v>
      </c>
      <c r="B233" s="1" t="s">
        <v>266</v>
      </c>
      <c r="C233" s="1" t="n">
        <v>0</v>
      </c>
      <c r="D233" s="1" t="n">
        <v>0</v>
      </c>
      <c r="E233" s="1" t="n">
        <v>1986</v>
      </c>
      <c r="F233" s="1" t="n">
        <v>1802</v>
      </c>
      <c r="G233" s="7" t="n">
        <f aca="false">E233+C233-F233-D233</f>
        <v>184</v>
      </c>
      <c r="H233" s="4" t="n">
        <f aca="false">E233-F233</f>
        <v>184</v>
      </c>
      <c r="I233" s="1" t="s">
        <v>110</v>
      </c>
      <c r="L233" s="1" t="s">
        <v>141</v>
      </c>
      <c r="M233" s="1" t="n">
        <v>6.96</v>
      </c>
      <c r="N233" s="3" t="n">
        <f aca="false">M233*(F233+D233)/(E233+C233)</f>
        <v>6.31516616314199</v>
      </c>
    </row>
    <row r="234" customFormat="false" ht="12.85" hidden="false" customHeight="false" outlineLevel="0" collapsed="false">
      <c r="A234" s="1" t="s">
        <v>39</v>
      </c>
      <c r="B234" s="1" t="s">
        <v>267</v>
      </c>
      <c r="C234" s="1" t="n">
        <v>0</v>
      </c>
      <c r="D234" s="1" t="n">
        <v>0</v>
      </c>
      <c r="E234" s="1" t="n">
        <v>1971</v>
      </c>
      <c r="F234" s="1" t="n">
        <v>1953</v>
      </c>
      <c r="G234" s="7" t="n">
        <f aca="false">E234+C234-F234-D234</f>
        <v>18</v>
      </c>
      <c r="H234" s="4" t="n">
        <f aca="false">E234-F234</f>
        <v>18</v>
      </c>
      <c r="I234" s="1" t="s">
        <v>143</v>
      </c>
      <c r="L234" s="1" t="s">
        <v>268</v>
      </c>
      <c r="M234" s="1" t="n">
        <v>6.66</v>
      </c>
      <c r="N234" s="3" t="n">
        <f aca="false">M234*(F234+D234)/(E234+C234)</f>
        <v>6.59917808219178</v>
      </c>
    </row>
    <row r="235" customFormat="false" ht="12.8" hidden="false" customHeight="false" outlineLevel="0" collapsed="false">
      <c r="A235" s="5"/>
      <c r="B235" s="5"/>
      <c r="C235" s="5"/>
      <c r="D235" s="5"/>
      <c r="E235" s="5"/>
      <c r="F235" s="5"/>
      <c r="G235" s="7"/>
      <c r="H235" s="4"/>
      <c r="I235" s="5"/>
      <c r="J235" s="5"/>
      <c r="K235" s="5"/>
      <c r="L235" s="5"/>
      <c r="M235" s="5"/>
    </row>
    <row r="236" customFormat="false" ht="12.8" hidden="false" customHeight="false" outlineLevel="0" collapsed="false">
      <c r="A236" s="5" t="s">
        <v>269</v>
      </c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</row>
    <row r="237" customFormat="false" ht="12.8" hidden="false" customHeight="false" outlineLevel="0" collapsed="false">
      <c r="G237" s="7"/>
      <c r="H237" s="4"/>
    </row>
    <row r="238" customFormat="false" ht="12.85" hidden="false" customHeight="false" outlineLevel="0" collapsed="false">
      <c r="A238" s="1" t="s">
        <v>15</v>
      </c>
      <c r="B238" s="1" t="s">
        <v>270</v>
      </c>
      <c r="C238" s="1" t="n">
        <v>60</v>
      </c>
      <c r="D238" s="1" t="n">
        <v>0</v>
      </c>
      <c r="E238" s="1" t="n">
        <v>1959</v>
      </c>
      <c r="F238" s="1" t="n">
        <v>1773</v>
      </c>
      <c r="G238" s="7" t="n">
        <f aca="false">E238+C238-F238-D238</f>
        <v>246</v>
      </c>
      <c r="H238" s="4" t="n">
        <f aca="false">E238-F238</f>
        <v>186</v>
      </c>
      <c r="I238" s="1" t="s">
        <v>110</v>
      </c>
      <c r="L238" s="1" t="s">
        <v>271</v>
      </c>
      <c r="M238" s="1" t="n">
        <v>7.2</v>
      </c>
      <c r="N238" s="3" t="n">
        <f aca="false">M238*(F238+D238)/(E238+C238)</f>
        <v>6.32273402674591</v>
      </c>
    </row>
    <row r="239" customFormat="false" ht="12.85" hidden="false" customHeight="false" outlineLevel="0" collapsed="false">
      <c r="A239" s="1" t="s">
        <v>15</v>
      </c>
      <c r="B239" s="5" t="s">
        <v>272</v>
      </c>
      <c r="C239" s="1" t="n">
        <v>60</v>
      </c>
      <c r="D239" s="1" t="n">
        <v>0</v>
      </c>
      <c r="E239" s="1" t="n">
        <v>1945</v>
      </c>
      <c r="F239" s="1" t="n">
        <v>1813</v>
      </c>
      <c r="G239" s="7" t="n">
        <f aca="false">E239+C239-F239-D239</f>
        <v>192</v>
      </c>
      <c r="H239" s="4" t="n">
        <f aca="false">E239-F239</f>
        <v>132</v>
      </c>
      <c r="I239" s="1" t="s">
        <v>110</v>
      </c>
      <c r="L239" s="1" t="s">
        <v>157</v>
      </c>
      <c r="M239" s="1" t="n">
        <v>6.8</v>
      </c>
      <c r="N239" s="3" t="n">
        <f aca="false">M239*(F239+D239)/(E239+C239)</f>
        <v>6.14882793017456</v>
      </c>
    </row>
    <row r="240" customFormat="false" ht="12.85" hidden="false" customHeight="false" outlineLevel="0" collapsed="false">
      <c r="A240" s="1" t="s">
        <v>30</v>
      </c>
      <c r="B240" s="1" t="s">
        <v>273</v>
      </c>
      <c r="C240" s="1" t="n">
        <v>0</v>
      </c>
      <c r="D240" s="1" t="n">
        <v>60</v>
      </c>
      <c r="E240" s="1" t="n">
        <v>1980</v>
      </c>
      <c r="F240" s="1" t="n">
        <v>1796</v>
      </c>
      <c r="G240" s="7" t="n">
        <f aca="false">E240+C240-F240-D240</f>
        <v>124</v>
      </c>
      <c r="H240" s="4" t="n">
        <f aca="false">E240-F240</f>
        <v>184</v>
      </c>
      <c r="I240" s="1" t="s">
        <v>110</v>
      </c>
      <c r="J240" s="1" t="n">
        <v>1</v>
      </c>
      <c r="L240" s="1" t="s">
        <v>157</v>
      </c>
      <c r="M240" s="1" t="n">
        <v>7.3</v>
      </c>
      <c r="N240" s="3" t="n">
        <f aca="false">M240*(F240+D240)/(E240+C240)</f>
        <v>6.84282828282828</v>
      </c>
    </row>
    <row r="241" customFormat="false" ht="12.85" hidden="false" customHeight="false" outlineLevel="0" collapsed="false">
      <c r="A241" s="1" t="s">
        <v>30</v>
      </c>
      <c r="B241" s="1" t="s">
        <v>274</v>
      </c>
      <c r="C241" s="1" t="n">
        <v>0</v>
      </c>
      <c r="D241" s="1" t="n">
        <v>60</v>
      </c>
      <c r="E241" s="1" t="n">
        <v>2003</v>
      </c>
      <c r="F241" s="1" t="n">
        <v>1316</v>
      </c>
      <c r="G241" s="7" t="n">
        <f aca="false">E241+C241-F241-D241</f>
        <v>627</v>
      </c>
      <c r="H241" s="4" t="n">
        <f aca="false">E241-F241</f>
        <v>687</v>
      </c>
      <c r="I241" s="1" t="s">
        <v>110</v>
      </c>
      <c r="J241" s="1" t="n">
        <v>4</v>
      </c>
      <c r="L241" s="1" t="s">
        <v>29</v>
      </c>
      <c r="M241" s="1" t="n">
        <v>10</v>
      </c>
      <c r="N241" s="3" t="n">
        <f aca="false">M241*(F241+D241)/(E241+C241)</f>
        <v>6.86969545681478</v>
      </c>
    </row>
    <row r="242" customFormat="false" ht="12.85" hidden="false" customHeight="false" outlineLevel="0" collapsed="false">
      <c r="A242" s="1" t="s">
        <v>15</v>
      </c>
      <c r="B242" s="1" t="s">
        <v>275</v>
      </c>
      <c r="C242" s="1" t="n">
        <v>60</v>
      </c>
      <c r="D242" s="1" t="n">
        <v>0</v>
      </c>
      <c r="E242" s="1" t="n">
        <v>2005</v>
      </c>
      <c r="F242" s="1" t="n">
        <v>1346</v>
      </c>
      <c r="G242" s="7" t="n">
        <f aca="false">E242+C242-F242-D242</f>
        <v>719</v>
      </c>
      <c r="H242" s="4" t="n">
        <f aca="false">E242-F242</f>
        <v>659</v>
      </c>
      <c r="I242" s="1" t="s">
        <v>110</v>
      </c>
      <c r="J242" s="1" t="n">
        <v>1</v>
      </c>
      <c r="L242" s="1" t="s">
        <v>27</v>
      </c>
      <c r="M242" s="1" t="n">
        <v>8</v>
      </c>
      <c r="N242" s="3" t="n">
        <f aca="false">M242*(F242+D242)/(E242+C242)</f>
        <v>5.21452784503632</v>
      </c>
    </row>
    <row r="243" customFormat="false" ht="12.85" hidden="false" customHeight="false" outlineLevel="0" collapsed="false">
      <c r="A243" s="1" t="s">
        <v>30</v>
      </c>
      <c r="B243" s="1" t="s">
        <v>276</v>
      </c>
      <c r="C243" s="1" t="n">
        <v>0</v>
      </c>
      <c r="D243" s="1" t="n">
        <v>60</v>
      </c>
      <c r="E243" s="1" t="n">
        <v>2006</v>
      </c>
      <c r="F243" s="1" t="n">
        <v>1827</v>
      </c>
      <c r="G243" s="7" t="n">
        <f aca="false">E243+C243-F243-D243</f>
        <v>119</v>
      </c>
      <c r="H243" s="4" t="n">
        <f aca="false">E243-F243</f>
        <v>179</v>
      </c>
      <c r="I243" s="1" t="s">
        <v>110</v>
      </c>
      <c r="J243" s="1" t="n">
        <v>1</v>
      </c>
      <c r="L243" s="1" t="s">
        <v>271</v>
      </c>
      <c r="M243" s="1" t="n">
        <v>8.63</v>
      </c>
      <c r="N243" s="3" t="n">
        <f aca="false">M243*(F243+D243)/(E243+C243)</f>
        <v>8.11805084745763</v>
      </c>
    </row>
    <row r="244" customFormat="false" ht="12.85" hidden="false" customHeight="false" outlineLevel="0" collapsed="false">
      <c r="A244" s="1" t="s">
        <v>15</v>
      </c>
      <c r="B244" s="1" t="s">
        <v>277</v>
      </c>
      <c r="C244" s="1" t="n">
        <v>60</v>
      </c>
      <c r="D244" s="1" t="n">
        <v>0</v>
      </c>
      <c r="E244" s="1" t="n">
        <v>1982</v>
      </c>
      <c r="F244" s="1" t="n">
        <v>1308</v>
      </c>
      <c r="G244" s="7" t="n">
        <f aca="false">E244+C244-F244-D244</f>
        <v>734</v>
      </c>
      <c r="H244" s="4" t="n">
        <f aca="false">E244-F244</f>
        <v>674</v>
      </c>
      <c r="I244" s="1" t="s">
        <v>110</v>
      </c>
      <c r="J244" s="1" t="n">
        <v>3</v>
      </c>
      <c r="L244" s="1" t="s">
        <v>29</v>
      </c>
      <c r="M244" s="1" t="n">
        <v>9.3</v>
      </c>
      <c r="N244" s="3" t="n">
        <f aca="false">M244*(F244+D244)/(E244+C244)</f>
        <v>5.95710088148874</v>
      </c>
    </row>
    <row r="245" customFormat="false" ht="12.85" hidden="false" customHeight="false" outlineLevel="0" collapsed="false">
      <c r="A245" s="1" t="s">
        <v>30</v>
      </c>
      <c r="B245" s="1" t="s">
        <v>278</v>
      </c>
      <c r="C245" s="1" t="n">
        <v>0</v>
      </c>
      <c r="D245" s="1" t="n">
        <v>60</v>
      </c>
      <c r="E245" s="1" t="n">
        <v>1983</v>
      </c>
      <c r="F245" s="1" t="n">
        <v>1342</v>
      </c>
      <c r="G245" s="7" t="n">
        <f aca="false">E245+C245-F245-D245</f>
        <v>581</v>
      </c>
      <c r="H245" s="4" t="n">
        <f aca="false">E245-F245</f>
        <v>641</v>
      </c>
      <c r="I245" s="1" t="s">
        <v>110</v>
      </c>
      <c r="J245" s="1" t="n">
        <v>1</v>
      </c>
      <c r="L245" s="1" t="s">
        <v>27</v>
      </c>
      <c r="M245" s="1" t="n">
        <v>7.1</v>
      </c>
      <c r="N245" s="3" t="n">
        <f aca="false">M245*(F245+D245)/(E245+C245)</f>
        <v>5.01976802824004</v>
      </c>
    </row>
    <row r="246" customFormat="false" ht="12.8" hidden="false" customHeight="false" outlineLevel="0" collapsed="false">
      <c r="G246" s="7"/>
      <c r="H246" s="4"/>
    </row>
    <row r="247" customFormat="false" ht="12.8" hidden="false" customHeight="false" outlineLevel="0" collapsed="false">
      <c r="A247" s="5" t="s">
        <v>279</v>
      </c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</row>
    <row r="248" customFormat="false" ht="12.8" hidden="false" customHeight="false" outlineLevel="0" collapsed="false">
      <c r="G248" s="7"/>
      <c r="H248" s="4"/>
    </row>
    <row r="249" customFormat="false" ht="12.85" hidden="false" customHeight="false" outlineLevel="0" collapsed="false">
      <c r="A249" s="1" t="s">
        <v>15</v>
      </c>
      <c r="B249" s="1" t="s">
        <v>280</v>
      </c>
      <c r="C249" s="1" t="n">
        <v>60</v>
      </c>
      <c r="D249" s="1" t="n">
        <v>0</v>
      </c>
      <c r="E249" s="1" t="n">
        <v>1933</v>
      </c>
      <c r="F249" s="1" t="n">
        <v>1924</v>
      </c>
      <c r="G249" s="7" t="n">
        <f aca="false">E249+C249-F249-D249</f>
        <v>69</v>
      </c>
      <c r="H249" s="4" t="n">
        <f aca="false">E249-F249</f>
        <v>9</v>
      </c>
      <c r="I249" s="1" t="s">
        <v>118</v>
      </c>
      <c r="J249" s="1" t="n">
        <v>3</v>
      </c>
      <c r="L249" s="1" t="s">
        <v>253</v>
      </c>
      <c r="M249" s="1" t="n">
        <v>10</v>
      </c>
      <c r="N249" s="3" t="n">
        <f aca="false">M249*(F249+D249)/(E249+C249)</f>
        <v>9.65378825890617</v>
      </c>
    </row>
    <row r="250" customFormat="false" ht="12.85" hidden="false" customHeight="false" outlineLevel="0" collapsed="false">
      <c r="A250" s="1" t="s">
        <v>15</v>
      </c>
      <c r="B250" s="1" t="s">
        <v>281</v>
      </c>
      <c r="C250" s="1" t="n">
        <v>60</v>
      </c>
      <c r="D250" s="1" t="n">
        <v>0</v>
      </c>
      <c r="E250" s="1" t="n">
        <v>1959</v>
      </c>
      <c r="F250" s="1" t="n">
        <v>2000</v>
      </c>
      <c r="G250" s="7" t="n">
        <f aca="false">E250+C250-F250-D250</f>
        <v>19</v>
      </c>
      <c r="H250" s="4" t="n">
        <f aca="false">E250-F250</f>
        <v>-41</v>
      </c>
      <c r="I250" s="1" t="s">
        <v>120</v>
      </c>
      <c r="L250" s="1" t="s">
        <v>81</v>
      </c>
      <c r="M250" s="1" t="n">
        <v>6.8</v>
      </c>
      <c r="N250" s="3" t="n">
        <f aca="false">M250*(F250+D250)/(E250+C250)</f>
        <v>6.73600792471521</v>
      </c>
    </row>
    <row r="251" customFormat="false" ht="12.8" hidden="false" customHeight="false" outlineLevel="0" collapsed="false">
      <c r="G251" s="7"/>
      <c r="H251" s="4"/>
    </row>
    <row r="252" customFormat="false" ht="12.8" hidden="false" customHeight="false" outlineLevel="0" collapsed="false">
      <c r="A252" s="5" t="s">
        <v>282</v>
      </c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</row>
    <row r="253" customFormat="false" ht="12.8" hidden="false" customHeight="false" outlineLevel="0" collapsed="false">
      <c r="G253" s="7"/>
      <c r="H253" s="4"/>
    </row>
    <row r="254" customFormat="false" ht="12.85" hidden="false" customHeight="false" outlineLevel="0" collapsed="false">
      <c r="A254" s="1" t="s">
        <v>30</v>
      </c>
      <c r="B254" s="1" t="s">
        <v>283</v>
      </c>
      <c r="C254" s="1" t="n">
        <v>0</v>
      </c>
      <c r="D254" s="1" t="n">
        <v>60</v>
      </c>
      <c r="E254" s="1" t="n">
        <v>2006</v>
      </c>
      <c r="F254" s="1" t="n">
        <v>1849</v>
      </c>
      <c r="G254" s="7" t="n">
        <f aca="false">E254+C254-F254-D254</f>
        <v>97</v>
      </c>
      <c r="H254" s="4" t="n">
        <f aca="false">E254-F254</f>
        <v>157</v>
      </c>
      <c r="I254" s="1" t="s">
        <v>110</v>
      </c>
      <c r="J254" s="1" t="n">
        <v>2</v>
      </c>
      <c r="L254" s="1" t="s">
        <v>25</v>
      </c>
      <c r="M254" s="1" t="n">
        <v>8.88</v>
      </c>
      <c r="N254" s="3" t="n">
        <f aca="false">M254*(F254+D254)/(E254+C254)</f>
        <v>8.45060817547358</v>
      </c>
    </row>
    <row r="255" customFormat="false" ht="12.85" hidden="false" customHeight="false" outlineLevel="0" collapsed="false">
      <c r="A255" s="1" t="s">
        <v>30</v>
      </c>
      <c r="B255" s="1" t="s">
        <v>284</v>
      </c>
      <c r="C255" s="1" t="n">
        <v>0</v>
      </c>
      <c r="D255" s="1" t="n">
        <v>60</v>
      </c>
      <c r="E255" s="1" t="n">
        <v>2029</v>
      </c>
      <c r="F255" s="1" t="n">
        <v>2079</v>
      </c>
      <c r="G255" s="7" t="n">
        <f aca="false">E255+C255-F255-D255</f>
        <v>-110</v>
      </c>
      <c r="H255" s="4" t="n">
        <f aca="false">E255-F255</f>
        <v>-50</v>
      </c>
      <c r="I255" s="1" t="s">
        <v>110</v>
      </c>
      <c r="L255" s="1" t="s">
        <v>85</v>
      </c>
      <c r="M255" s="1" t="n">
        <v>6.21</v>
      </c>
      <c r="N255" s="3" t="n">
        <f aca="false">M255*(F255+D255)/(E255+C255)</f>
        <v>6.54666830951208</v>
      </c>
    </row>
    <row r="256" customFormat="false" ht="12.85" hidden="false" customHeight="false" outlineLevel="0" collapsed="false">
      <c r="A256" s="1" t="s">
        <v>15</v>
      </c>
      <c r="B256" s="1" t="s">
        <v>285</v>
      </c>
      <c r="C256" s="1" t="n">
        <v>60</v>
      </c>
      <c r="D256" s="1" t="n">
        <v>0</v>
      </c>
      <c r="E256" s="1" t="n">
        <v>2047</v>
      </c>
      <c r="F256" s="1" t="n">
        <v>2060</v>
      </c>
      <c r="G256" s="7" t="n">
        <f aca="false">E256+C256-F256-D256</f>
        <v>47</v>
      </c>
      <c r="H256" s="4" t="n">
        <f aca="false">E256-F256</f>
        <v>-13</v>
      </c>
      <c r="I256" s="1" t="s">
        <v>110</v>
      </c>
      <c r="L256" s="1" t="s">
        <v>85</v>
      </c>
      <c r="M256" s="1" t="n">
        <v>6.53</v>
      </c>
      <c r="N256" s="3" t="n">
        <f aca="false">M256*(F256+D256)/(E256+C256)</f>
        <v>6.384337921215</v>
      </c>
    </row>
    <row r="257" customFormat="false" ht="12.85" hidden="false" customHeight="false" outlineLevel="0" collapsed="false">
      <c r="A257" s="1" t="s">
        <v>30</v>
      </c>
      <c r="B257" s="1" t="s">
        <v>286</v>
      </c>
      <c r="C257" s="1" t="n">
        <v>0</v>
      </c>
      <c r="D257" s="1" t="n">
        <v>60</v>
      </c>
      <c r="E257" s="1" t="n">
        <v>2022</v>
      </c>
      <c r="F257" s="1" t="n">
        <v>1877</v>
      </c>
      <c r="G257" s="7" t="n">
        <f aca="false">E257+C257-F257-D257</f>
        <v>85</v>
      </c>
      <c r="H257" s="4" t="n">
        <f aca="false">E257-F257</f>
        <v>145</v>
      </c>
      <c r="I257" s="1" t="s">
        <v>110</v>
      </c>
      <c r="L257" s="1" t="s">
        <v>36</v>
      </c>
      <c r="M257" s="1" t="n">
        <v>6.84</v>
      </c>
      <c r="N257" s="3" t="n">
        <f aca="false">M257*(F257+D257)/(E257+C257)</f>
        <v>6.55246290801187</v>
      </c>
    </row>
    <row r="258" customFormat="false" ht="12.8" hidden="false" customHeight="false" outlineLevel="0" collapsed="false">
      <c r="G258" s="7"/>
      <c r="H258" s="4"/>
    </row>
    <row r="259" customFormat="false" ht="12.8" hidden="false" customHeight="false" outlineLevel="0" collapsed="false">
      <c r="A259" s="5" t="s">
        <v>287</v>
      </c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</row>
    <row r="260" customFormat="false" ht="12.8" hidden="false" customHeight="false" outlineLevel="0" collapsed="false">
      <c r="G260" s="7"/>
      <c r="H260" s="4"/>
    </row>
    <row r="261" customFormat="false" ht="12.85" hidden="false" customHeight="false" outlineLevel="0" collapsed="false">
      <c r="A261" s="1" t="s">
        <v>30</v>
      </c>
      <c r="B261" s="1" t="s">
        <v>288</v>
      </c>
      <c r="C261" s="1" t="n">
        <v>0</v>
      </c>
      <c r="D261" s="1" t="n">
        <v>60</v>
      </c>
      <c r="E261" s="1" t="n">
        <v>2040</v>
      </c>
      <c r="F261" s="1" t="n">
        <v>1741</v>
      </c>
      <c r="G261" s="7" t="n">
        <f aca="false">E261+C261-F261-D261</f>
        <v>239</v>
      </c>
      <c r="H261" s="4" t="n">
        <f aca="false">E261-F261</f>
        <v>299</v>
      </c>
      <c r="I261" s="1" t="s">
        <v>110</v>
      </c>
      <c r="J261" s="1" t="n">
        <v>2</v>
      </c>
      <c r="L261" s="1" t="s">
        <v>178</v>
      </c>
      <c r="M261" s="1" t="n">
        <v>8.14</v>
      </c>
      <c r="N261" s="3" t="n">
        <f aca="false">M261*(F261+D261)/(E261+C261)</f>
        <v>7.1863431372549</v>
      </c>
    </row>
    <row r="262" customFormat="false" ht="12.85" hidden="false" customHeight="false" outlineLevel="0" collapsed="false">
      <c r="A262" s="1" t="s">
        <v>30</v>
      </c>
      <c r="B262" s="1" t="s">
        <v>289</v>
      </c>
      <c r="C262" s="1" t="n">
        <v>0</v>
      </c>
      <c r="D262" s="1" t="n">
        <v>60</v>
      </c>
      <c r="E262" s="1" t="n">
        <v>2061</v>
      </c>
      <c r="F262" s="1" t="n">
        <v>1915</v>
      </c>
      <c r="G262" s="7" t="n">
        <f aca="false">E262+C262-F262-D262</f>
        <v>86</v>
      </c>
      <c r="H262" s="4" t="n">
        <f aca="false">E262-F262</f>
        <v>146</v>
      </c>
      <c r="I262" s="1" t="s">
        <v>110</v>
      </c>
      <c r="J262" s="1" t="n">
        <v>1</v>
      </c>
      <c r="K262" s="1" t="n">
        <v>1</v>
      </c>
      <c r="L262" s="1" t="s">
        <v>148</v>
      </c>
      <c r="M262" s="1" t="n">
        <v>8.53</v>
      </c>
      <c r="N262" s="3" t="n">
        <f aca="false">M262*(F262+D262)/(E262+C262)</f>
        <v>8.17406598738477</v>
      </c>
    </row>
    <row r="263" customFormat="false" ht="12.85" hidden="false" customHeight="false" outlineLevel="0" collapsed="false">
      <c r="A263" s="1" t="s">
        <v>39</v>
      </c>
      <c r="B263" s="1" t="s">
        <v>290</v>
      </c>
      <c r="C263" s="1" t="n">
        <v>0</v>
      </c>
      <c r="D263" s="1" t="n">
        <v>0</v>
      </c>
      <c r="E263" s="1" t="n">
        <v>2019</v>
      </c>
      <c r="F263" s="1" t="n">
        <v>2091</v>
      </c>
      <c r="G263" s="7" t="n">
        <f aca="false">E263+C263-F263-D263</f>
        <v>-72</v>
      </c>
      <c r="H263" s="4" t="n">
        <f aca="false">E263-F263</f>
        <v>-72</v>
      </c>
      <c r="I263" s="1" t="s">
        <v>110</v>
      </c>
      <c r="J263" s="1" t="n">
        <v>2</v>
      </c>
      <c r="L263" s="1" t="s">
        <v>85</v>
      </c>
      <c r="M263" s="1" t="n">
        <v>7.52</v>
      </c>
      <c r="N263" s="3" t="n">
        <f aca="false">M263*(F263+D263)/(E263+C263)</f>
        <v>7.78817236255572</v>
      </c>
    </row>
    <row r="264" customFormat="false" ht="12.85" hidden="false" customHeight="false" outlineLevel="0" collapsed="false">
      <c r="A264" s="1" t="s">
        <v>39</v>
      </c>
      <c r="B264" s="1" t="s">
        <v>291</v>
      </c>
      <c r="C264" s="1" t="n">
        <v>0</v>
      </c>
      <c r="D264" s="1" t="n">
        <v>0</v>
      </c>
      <c r="E264" s="1" t="n">
        <v>2024</v>
      </c>
      <c r="F264" s="1" t="n">
        <v>2141</v>
      </c>
      <c r="G264" s="7" t="n">
        <f aca="false">E264+C264-F264-D264</f>
        <v>-117</v>
      </c>
      <c r="H264" s="4" t="n">
        <f aca="false">E264-F264</f>
        <v>-117</v>
      </c>
      <c r="I264" s="1" t="s">
        <v>143</v>
      </c>
      <c r="L264" s="1" t="s">
        <v>91</v>
      </c>
      <c r="M264" s="1" t="n">
        <v>7.51</v>
      </c>
      <c r="N264" s="3" t="n">
        <f aca="false">M264*(F264+D264)/(E264+C264)</f>
        <v>7.94412549407115</v>
      </c>
    </row>
    <row r="265" customFormat="false" ht="12.8" hidden="false" customHeight="false" outlineLevel="0" collapsed="false">
      <c r="G265" s="7"/>
      <c r="H265" s="4"/>
    </row>
    <row r="266" customFormat="false" ht="12.8" hidden="false" customHeight="false" outlineLevel="0" collapsed="false">
      <c r="A266" s="5" t="s">
        <v>292</v>
      </c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</row>
    <row r="267" customFormat="false" ht="12.8" hidden="false" customHeight="false" outlineLevel="0" collapsed="false">
      <c r="A267" s="0"/>
      <c r="B267" s="0"/>
      <c r="C267" s="0"/>
      <c r="D267" s="0"/>
      <c r="G267" s="7"/>
      <c r="H267" s="4"/>
    </row>
    <row r="268" customFormat="false" ht="12.85" hidden="false" customHeight="false" outlineLevel="0" collapsed="false">
      <c r="A268" s="1" t="s">
        <v>15</v>
      </c>
      <c r="B268" s="1" t="s">
        <v>293</v>
      </c>
      <c r="C268" s="1" t="n">
        <v>60</v>
      </c>
      <c r="D268" s="1" t="n">
        <v>0</v>
      </c>
      <c r="E268" s="1" t="n">
        <v>2039</v>
      </c>
      <c r="F268" s="1" t="n">
        <v>1383</v>
      </c>
      <c r="G268" s="7" t="n">
        <f aca="false">E268+C268-F268-D268</f>
        <v>716</v>
      </c>
      <c r="H268" s="4" t="n">
        <f aca="false">E268-F268</f>
        <v>656</v>
      </c>
      <c r="I268" s="1" t="s">
        <v>110</v>
      </c>
      <c r="L268" s="1" t="s">
        <v>152</v>
      </c>
      <c r="M268" s="1" t="n">
        <v>7.24</v>
      </c>
      <c r="N268" s="3" t="n">
        <f aca="false">M268*(F268+D268)/(E268+C268)</f>
        <v>4.7703287279657</v>
      </c>
    </row>
    <row r="269" customFormat="false" ht="12.85" hidden="false" customHeight="false" outlineLevel="0" collapsed="false">
      <c r="A269" s="1" t="s">
        <v>30</v>
      </c>
      <c r="B269" s="1" t="s">
        <v>294</v>
      </c>
      <c r="C269" s="1" t="n">
        <v>0</v>
      </c>
      <c r="D269" s="1" t="n">
        <v>60</v>
      </c>
      <c r="E269" s="1" t="n">
        <v>2040</v>
      </c>
      <c r="F269" s="1" t="n">
        <v>1784</v>
      </c>
      <c r="G269" s="7" t="n">
        <f aca="false">E269+C269-F269-D269</f>
        <v>196</v>
      </c>
      <c r="H269" s="4" t="n">
        <f aca="false">E269-F269</f>
        <v>256</v>
      </c>
      <c r="I269" s="1" t="s">
        <v>110</v>
      </c>
      <c r="L269" s="1" t="s">
        <v>157</v>
      </c>
      <c r="M269" s="1" t="n">
        <v>6.48</v>
      </c>
      <c r="N269" s="3" t="n">
        <f aca="false">M269*(F269+D269)/(E269+C269)</f>
        <v>5.85741176470588</v>
      </c>
    </row>
    <row r="270" customFormat="false" ht="12.85" hidden="false" customHeight="false" outlineLevel="0" collapsed="false">
      <c r="A270" s="1" t="s">
        <v>30</v>
      </c>
      <c r="B270" s="1" t="s">
        <v>295</v>
      </c>
      <c r="C270" s="1" t="n">
        <v>0</v>
      </c>
      <c r="D270" s="1" t="n">
        <v>60</v>
      </c>
      <c r="E270" s="1" t="n">
        <v>2032</v>
      </c>
      <c r="F270" s="1" t="n">
        <v>1396</v>
      </c>
      <c r="G270" s="7" t="n">
        <f aca="false">E270+C270-F270-D270</f>
        <v>576</v>
      </c>
      <c r="H270" s="4" t="n">
        <f aca="false">E270-F270</f>
        <v>636</v>
      </c>
      <c r="I270" s="1" t="s">
        <v>110</v>
      </c>
      <c r="J270" s="1" t="n">
        <v>1</v>
      </c>
      <c r="L270" s="1" t="s">
        <v>27</v>
      </c>
      <c r="M270" s="1" t="n">
        <v>7.67</v>
      </c>
      <c r="N270" s="3" t="n">
        <f aca="false">M270*(F270+D270)/(E270+C270)</f>
        <v>5.49582677165354</v>
      </c>
    </row>
    <row r="271" customFormat="false" ht="12.85" hidden="false" customHeight="false" outlineLevel="0" collapsed="false">
      <c r="A271" s="5" t="s">
        <v>15</v>
      </c>
      <c r="B271" s="5" t="s">
        <v>296</v>
      </c>
      <c r="C271" s="5" t="n">
        <v>60</v>
      </c>
      <c r="D271" s="5" t="n">
        <v>0</v>
      </c>
      <c r="E271" s="5" t="n">
        <v>2007</v>
      </c>
      <c r="F271" s="5" t="n">
        <v>1622</v>
      </c>
      <c r="G271" s="7" t="n">
        <f aca="false">E271+C271-F271-D271</f>
        <v>445</v>
      </c>
      <c r="H271" s="4" t="n">
        <f aca="false">E271-F271</f>
        <v>385</v>
      </c>
      <c r="I271" s="5" t="s">
        <v>110</v>
      </c>
      <c r="J271" s="5" t="n">
        <v>2</v>
      </c>
      <c r="K271" s="5"/>
      <c r="L271" s="5" t="s">
        <v>32</v>
      </c>
      <c r="M271" s="5" t="n">
        <v>8.32</v>
      </c>
      <c r="N271" s="3" t="n">
        <f aca="false">M271*(F271+D271)/(E271+C271)</f>
        <v>6.52880503144654</v>
      </c>
    </row>
    <row r="272" customFormat="false" ht="12.85" hidden="false" customHeight="false" outlineLevel="0" collapsed="false">
      <c r="A272" s="1" t="s">
        <v>15</v>
      </c>
      <c r="B272" s="1" t="s">
        <v>297</v>
      </c>
      <c r="C272" s="1" t="n">
        <v>60</v>
      </c>
      <c r="D272" s="1" t="n">
        <v>0</v>
      </c>
      <c r="E272" s="1" t="n">
        <v>2018</v>
      </c>
      <c r="F272" s="1" t="n">
        <v>1395</v>
      </c>
      <c r="G272" s="7" t="n">
        <f aca="false">E272+C272-F272-D272</f>
        <v>683</v>
      </c>
      <c r="H272" s="4" t="n">
        <f aca="false">E272-F272</f>
        <v>623</v>
      </c>
      <c r="I272" s="1" t="s">
        <v>110</v>
      </c>
      <c r="J272" s="1" t="n">
        <v>3</v>
      </c>
      <c r="L272" s="1" t="s">
        <v>27</v>
      </c>
      <c r="M272" s="1" t="n">
        <v>9.9</v>
      </c>
      <c r="N272" s="3" t="n">
        <f aca="false">M272*(F272+D272)/(E272+C272)</f>
        <v>6.64605389797883</v>
      </c>
    </row>
    <row r="273" customFormat="false" ht="12.85" hidden="false" customHeight="false" outlineLevel="0" collapsed="false">
      <c r="A273" s="1" t="s">
        <v>30</v>
      </c>
      <c r="B273" s="1" t="s">
        <v>298</v>
      </c>
      <c r="C273" s="1" t="n">
        <v>0</v>
      </c>
      <c r="D273" s="1" t="n">
        <v>60</v>
      </c>
      <c r="E273" s="1" t="n">
        <v>2019</v>
      </c>
      <c r="F273" s="1" t="n">
        <v>1647</v>
      </c>
      <c r="G273" s="7" t="n">
        <f aca="false">E273+C273-F273-D273</f>
        <v>312</v>
      </c>
      <c r="H273" s="4" t="n">
        <f aca="false">E273-F273</f>
        <v>372</v>
      </c>
      <c r="I273" s="1" t="s">
        <v>110</v>
      </c>
      <c r="L273" s="1" t="s">
        <v>32</v>
      </c>
      <c r="M273" s="1" t="n">
        <v>6.56</v>
      </c>
      <c r="N273" s="3" t="n">
        <f aca="false">M273*(F273+D273)/(E273+C273)</f>
        <v>5.54627043090639</v>
      </c>
    </row>
    <row r="274" customFormat="false" ht="12.85" hidden="false" customHeight="false" outlineLevel="0" collapsed="false">
      <c r="A274" s="1" t="s">
        <v>15</v>
      </c>
      <c r="B274" s="1" t="s">
        <v>299</v>
      </c>
      <c r="C274" s="1" t="n">
        <v>60</v>
      </c>
      <c r="D274" s="1" t="n">
        <v>0</v>
      </c>
      <c r="E274" s="1" t="n">
        <v>2006</v>
      </c>
      <c r="F274" s="1" t="n">
        <v>1812</v>
      </c>
      <c r="G274" s="7" t="n">
        <f aca="false">E274+C274-F274-D274</f>
        <v>254</v>
      </c>
      <c r="H274" s="4" t="n">
        <f aca="false">E274-F274</f>
        <v>194</v>
      </c>
      <c r="I274" s="1" t="s">
        <v>110</v>
      </c>
      <c r="L274" s="1" t="s">
        <v>157</v>
      </c>
      <c r="M274" s="1" t="n">
        <v>6.59</v>
      </c>
      <c r="N274" s="3" t="n">
        <f aca="false">M274*(F274+D274)/(E274+C274)</f>
        <v>5.77980638915779</v>
      </c>
    </row>
    <row r="275" customFormat="false" ht="12.8" hidden="false" customHeight="false" outlineLevel="0" collapsed="false">
      <c r="G275" s="7"/>
      <c r="H275" s="4"/>
    </row>
    <row r="276" customFormat="false" ht="12.85" hidden="false" customHeight="false" outlineLevel="0" collapsed="false">
      <c r="A276" s="1" t="s">
        <v>15</v>
      </c>
      <c r="B276" s="1" t="s">
        <v>300</v>
      </c>
      <c r="C276" s="1" t="n">
        <v>60</v>
      </c>
      <c r="D276" s="1" t="n">
        <v>0</v>
      </c>
      <c r="E276" s="1" t="n">
        <v>1972</v>
      </c>
      <c r="F276" s="1" t="n">
        <v>1727</v>
      </c>
      <c r="G276" s="7" t="n">
        <f aca="false">E276+C276-F276-D276</f>
        <v>305</v>
      </c>
      <c r="H276" s="4" t="n">
        <f aca="false">E276-F276</f>
        <v>245</v>
      </c>
      <c r="I276" s="1" t="s">
        <v>198</v>
      </c>
      <c r="L276" s="1" t="s">
        <v>74</v>
      </c>
      <c r="M276" s="1" t="n">
        <v>6.93</v>
      </c>
      <c r="N276" s="3" t="n">
        <f aca="false">M276*(F276+D276)/(E276+C276)</f>
        <v>5.88981791338583</v>
      </c>
    </row>
    <row r="277" customFormat="false" ht="12.85" hidden="false" customHeight="false" outlineLevel="0" collapsed="false">
      <c r="A277" s="5" t="s">
        <v>15</v>
      </c>
      <c r="B277" s="5" t="s">
        <v>301</v>
      </c>
      <c r="C277" s="5" t="n">
        <v>60</v>
      </c>
      <c r="D277" s="5" t="n">
        <v>0</v>
      </c>
      <c r="E277" s="5" t="n">
        <v>1979</v>
      </c>
      <c r="F277" s="5" t="n">
        <v>1668</v>
      </c>
      <c r="G277" s="7" t="n">
        <f aca="false">E277+C277-F277-D277</f>
        <v>371</v>
      </c>
      <c r="H277" s="4" t="n">
        <f aca="false">E277-F277</f>
        <v>311</v>
      </c>
      <c r="I277" s="5" t="s">
        <v>198</v>
      </c>
      <c r="J277" s="5"/>
      <c r="K277" s="5" t="n">
        <v>1</v>
      </c>
      <c r="L277" s="5" t="s">
        <v>72</v>
      </c>
      <c r="M277" s="5" t="n">
        <v>7.21</v>
      </c>
      <c r="N277" s="3" t="n">
        <f aca="false">M277*(F277+D277)/(E277+C277)</f>
        <v>5.89812653261403</v>
      </c>
    </row>
    <row r="278" customFormat="false" ht="12.8" hidden="false" customHeight="false" outlineLevel="0" collapsed="false">
      <c r="G278" s="7"/>
      <c r="H278" s="4"/>
    </row>
    <row r="279" customFormat="false" ht="12.8" hidden="false" customHeight="false" outlineLevel="0" collapsed="false">
      <c r="A279" s="5" t="s">
        <v>302</v>
      </c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</row>
    <row r="280" customFormat="false" ht="12.8" hidden="false" customHeight="false" outlineLevel="0" collapsed="false">
      <c r="G280" s="7"/>
      <c r="H280" s="4"/>
    </row>
    <row r="281" customFormat="false" ht="12.85" hidden="false" customHeight="false" outlineLevel="0" collapsed="false">
      <c r="A281" s="1" t="s">
        <v>30</v>
      </c>
      <c r="B281" s="1" t="s">
        <v>303</v>
      </c>
      <c r="C281" s="1" t="n">
        <v>0</v>
      </c>
      <c r="D281" s="1" t="n">
        <v>60</v>
      </c>
      <c r="E281" s="1" t="n">
        <v>1984</v>
      </c>
      <c r="F281" s="1" t="n">
        <v>2039</v>
      </c>
      <c r="G281" s="7" t="n">
        <f aca="false">E281+C281-F281-D281</f>
        <v>-115</v>
      </c>
      <c r="H281" s="4" t="n">
        <f aca="false">E281-F281</f>
        <v>-55</v>
      </c>
      <c r="I281" s="1" t="s">
        <v>110</v>
      </c>
      <c r="L281" s="1" t="s">
        <v>65</v>
      </c>
      <c r="M281" s="1" t="n">
        <v>6.07</v>
      </c>
      <c r="N281" s="3" t="n">
        <f aca="false">M281*(F281+D281)/(E281+C281)</f>
        <v>6.42183971774194</v>
      </c>
    </row>
    <row r="282" customFormat="false" ht="12.85" hidden="false" customHeight="false" outlineLevel="0" collapsed="false">
      <c r="A282" s="1" t="s">
        <v>15</v>
      </c>
      <c r="B282" s="1" t="s">
        <v>304</v>
      </c>
      <c r="C282" s="1" t="n">
        <v>60</v>
      </c>
      <c r="D282" s="1" t="n">
        <v>0</v>
      </c>
      <c r="E282" s="1" t="n">
        <v>1993</v>
      </c>
      <c r="F282" s="1" t="n">
        <v>1900</v>
      </c>
      <c r="G282" s="7" t="n">
        <f aca="false">E282+C282-F282-D282</f>
        <v>153</v>
      </c>
      <c r="H282" s="4" t="n">
        <f aca="false">E282-F282</f>
        <v>93</v>
      </c>
      <c r="I282" s="1" t="s">
        <v>110</v>
      </c>
      <c r="J282" s="1" t="n">
        <v>2</v>
      </c>
      <c r="L282" s="1" t="s">
        <v>253</v>
      </c>
      <c r="M282" s="1" t="n">
        <v>8.88</v>
      </c>
      <c r="N282" s="3" t="n">
        <f aca="false">M282*(F282+D282)/(E282+C282)</f>
        <v>8.21821724305894</v>
      </c>
    </row>
    <row r="283" customFormat="false" ht="12.85" hidden="false" customHeight="false" outlineLevel="0" collapsed="false">
      <c r="A283" s="1" t="s">
        <v>15</v>
      </c>
      <c r="B283" s="1" t="s">
        <v>305</v>
      </c>
      <c r="C283" s="1" t="n">
        <v>60</v>
      </c>
      <c r="D283" s="1" t="n">
        <v>0</v>
      </c>
      <c r="E283" s="1" t="n">
        <v>2012</v>
      </c>
      <c r="F283" s="1" t="n">
        <v>1847</v>
      </c>
      <c r="G283" s="7" t="n">
        <f aca="false">E283+C283-F283-D283</f>
        <v>225</v>
      </c>
      <c r="H283" s="4" t="n">
        <f aca="false">E283-F283</f>
        <v>165</v>
      </c>
      <c r="I283" s="1" t="s">
        <v>110</v>
      </c>
      <c r="L283" s="1" t="s">
        <v>169</v>
      </c>
      <c r="M283" s="1" t="n">
        <v>7.09</v>
      </c>
      <c r="N283" s="3" t="n">
        <f aca="false">M283*(F283+D283)/(E283+C283)</f>
        <v>6.3200916988417</v>
      </c>
    </row>
    <row r="284" customFormat="false" ht="12.85" hidden="false" customHeight="false" outlineLevel="0" collapsed="false">
      <c r="A284" s="1" t="s">
        <v>30</v>
      </c>
      <c r="B284" s="1" t="s">
        <v>306</v>
      </c>
      <c r="C284" s="1" t="n">
        <v>0</v>
      </c>
      <c r="D284" s="1" t="n">
        <v>60</v>
      </c>
      <c r="E284" s="1" t="n">
        <v>2000</v>
      </c>
      <c r="F284" s="1" t="n">
        <v>1827</v>
      </c>
      <c r="G284" s="7" t="n">
        <f aca="false">E284+C284-F284-D284</f>
        <v>113</v>
      </c>
      <c r="H284" s="4" t="n">
        <f aca="false">E284-F284</f>
        <v>173</v>
      </c>
      <c r="I284" s="1" t="s">
        <v>110</v>
      </c>
      <c r="K284" s="1" t="n">
        <v>1</v>
      </c>
      <c r="L284" s="1" t="s">
        <v>169</v>
      </c>
      <c r="M284" s="1" t="n">
        <v>6.76</v>
      </c>
      <c r="N284" s="3" t="n">
        <f aca="false">M284*(F284+D284)/(E284+C284)</f>
        <v>6.37806</v>
      </c>
    </row>
    <row r="285" customFormat="false" ht="12.85" hidden="false" customHeight="false" outlineLevel="0" collapsed="false">
      <c r="A285" s="1" t="s">
        <v>15</v>
      </c>
      <c r="B285" s="1" t="s">
        <v>307</v>
      </c>
      <c r="C285" s="1" t="n">
        <v>60</v>
      </c>
      <c r="D285" s="1" t="n">
        <v>0</v>
      </c>
      <c r="E285" s="1" t="n">
        <v>2030</v>
      </c>
      <c r="F285" s="1" t="n">
        <v>2019</v>
      </c>
      <c r="G285" s="7" t="n">
        <f aca="false">E285+C285-F285-D285</f>
        <v>71</v>
      </c>
      <c r="H285" s="4" t="n">
        <f aca="false">E285-F285</f>
        <v>11</v>
      </c>
      <c r="I285" s="1" t="s">
        <v>110</v>
      </c>
      <c r="L285" s="1" t="s">
        <v>65</v>
      </c>
      <c r="M285" s="1" t="n">
        <v>6.27</v>
      </c>
      <c r="N285" s="3" t="n">
        <f aca="false">M285*(F285+D285)/(E285+C285)</f>
        <v>6.057</v>
      </c>
    </row>
    <row r="286" customFormat="false" ht="12.8" hidden="false" customHeight="false" outlineLevel="0" collapsed="false">
      <c r="G286" s="7"/>
      <c r="H286" s="4"/>
    </row>
    <row r="287" customFormat="false" ht="12.8" hidden="false" customHeight="false" outlineLevel="0" collapsed="false">
      <c r="A287" s="5" t="s">
        <v>308</v>
      </c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</row>
    <row r="288" customFormat="false" ht="12.8" hidden="false" customHeight="false" outlineLevel="0" collapsed="false">
      <c r="G288" s="7"/>
      <c r="H288" s="4"/>
    </row>
    <row r="289" customFormat="false" ht="12.85" hidden="false" customHeight="false" outlineLevel="0" collapsed="false">
      <c r="A289" s="1" t="s">
        <v>39</v>
      </c>
      <c r="B289" s="1" t="s">
        <v>309</v>
      </c>
      <c r="C289" s="1" t="n">
        <v>0</v>
      </c>
      <c r="D289" s="1" t="n">
        <v>0</v>
      </c>
      <c r="E289" s="1" t="n">
        <v>2006</v>
      </c>
      <c r="F289" s="1" t="n">
        <v>1567</v>
      </c>
      <c r="G289" s="7" t="n">
        <f aca="false">E289+C289-F289-D289</f>
        <v>439</v>
      </c>
      <c r="H289" s="4" t="n">
        <f aca="false">E289-F289</f>
        <v>439</v>
      </c>
      <c r="I289" s="1" t="s">
        <v>110</v>
      </c>
      <c r="J289" s="1" t="n">
        <v>1</v>
      </c>
      <c r="L289" s="1" t="s">
        <v>224</v>
      </c>
      <c r="M289" s="1" t="n">
        <v>7.36</v>
      </c>
      <c r="N289" s="3" t="n">
        <f aca="false">M289*(F289+D289)/(E289+C289)</f>
        <v>5.74931206380858</v>
      </c>
    </row>
    <row r="290" customFormat="false" ht="12.85" hidden="false" customHeight="false" outlineLevel="0" collapsed="false">
      <c r="A290" s="1" t="s">
        <v>39</v>
      </c>
      <c r="B290" s="5" t="s">
        <v>310</v>
      </c>
      <c r="C290" s="1" t="n">
        <v>0</v>
      </c>
      <c r="D290" s="1" t="n">
        <v>0</v>
      </c>
      <c r="E290" s="1" t="n">
        <v>2010</v>
      </c>
      <c r="F290" s="1" t="n">
        <v>1924</v>
      </c>
      <c r="G290" s="7" t="n">
        <f aca="false">E290+C290-F290-D290</f>
        <v>86</v>
      </c>
      <c r="H290" s="4" t="n">
        <f aca="false">E290-F290</f>
        <v>86</v>
      </c>
      <c r="I290" s="1" t="s">
        <v>110</v>
      </c>
      <c r="L290" s="1" t="s">
        <v>268</v>
      </c>
      <c r="M290" s="1" t="n">
        <v>6.65</v>
      </c>
      <c r="N290" s="3" t="n">
        <f aca="false">M290*(F290+D290)/(E290+C290)</f>
        <v>6.36547263681592</v>
      </c>
    </row>
    <row r="291" customFormat="false" ht="12.85" hidden="false" customHeight="false" outlineLevel="0" collapsed="false">
      <c r="A291" s="1" t="s">
        <v>39</v>
      </c>
      <c r="B291" s="1" t="s">
        <v>311</v>
      </c>
      <c r="C291" s="1" t="n">
        <v>0</v>
      </c>
      <c r="D291" s="1" t="n">
        <v>0</v>
      </c>
      <c r="E291" s="1" t="n">
        <v>2044</v>
      </c>
      <c r="F291" s="1" t="n">
        <v>1750</v>
      </c>
      <c r="G291" s="7" t="n">
        <f aca="false">E291+C291-F291-D291</f>
        <v>294</v>
      </c>
      <c r="H291" s="4" t="n">
        <f aca="false">E291-F291</f>
        <v>294</v>
      </c>
      <c r="I291" s="1" t="s">
        <v>110</v>
      </c>
      <c r="L291" s="1" t="s">
        <v>312</v>
      </c>
      <c r="M291" s="1" t="n">
        <v>5.11</v>
      </c>
      <c r="N291" s="3" t="n">
        <f aca="false">M291*(F291+D291)/(E291+C291)</f>
        <v>4.375</v>
      </c>
    </row>
    <row r="292" customFormat="false" ht="12.85" hidden="false" customHeight="false" outlineLevel="0" collapsed="false">
      <c r="A292" s="1" t="s">
        <v>39</v>
      </c>
      <c r="B292" s="1" t="s">
        <v>313</v>
      </c>
      <c r="C292" s="1" t="n">
        <v>0</v>
      </c>
      <c r="D292" s="1" t="n">
        <v>0</v>
      </c>
      <c r="E292" s="1" t="n">
        <v>1993</v>
      </c>
      <c r="F292" s="1" t="n">
        <v>1928</v>
      </c>
      <c r="G292" s="7" t="n">
        <f aca="false">E292+C292-F292-D292</f>
        <v>65</v>
      </c>
      <c r="H292" s="4" t="n">
        <f aca="false">E292-F292</f>
        <v>65</v>
      </c>
      <c r="I292" s="1" t="s">
        <v>143</v>
      </c>
      <c r="L292" s="1" t="s">
        <v>253</v>
      </c>
      <c r="M292" s="1" t="n">
        <v>6.07</v>
      </c>
      <c r="N292" s="3" t="n">
        <f aca="false">M292*(F292+D292)/(E292+C292)</f>
        <v>5.87203211239338</v>
      </c>
    </row>
    <row r="293" customFormat="false" ht="12.85" hidden="false" customHeight="false" outlineLevel="0" collapsed="false">
      <c r="A293" s="1" t="s">
        <v>39</v>
      </c>
      <c r="B293" s="1" t="s">
        <v>314</v>
      </c>
      <c r="C293" s="1" t="n">
        <v>0</v>
      </c>
      <c r="D293" s="1" t="n">
        <v>0</v>
      </c>
      <c r="E293" s="1" t="n">
        <v>2042</v>
      </c>
      <c r="F293" s="1" t="n">
        <v>1882</v>
      </c>
      <c r="G293" s="7" t="n">
        <f aca="false">E293+C293-F293-D293</f>
        <v>160</v>
      </c>
      <c r="H293" s="4" t="n">
        <f aca="false">E293-F293</f>
        <v>160</v>
      </c>
      <c r="I293" s="1" t="s">
        <v>116</v>
      </c>
      <c r="L293" s="1" t="s">
        <v>265</v>
      </c>
      <c r="M293" s="1" t="n">
        <v>6.24</v>
      </c>
      <c r="N293" s="3" t="n">
        <f aca="false">M293*(F293+D293)/(E293+C293)</f>
        <v>5.75106758080313</v>
      </c>
    </row>
    <row r="294" customFormat="false" ht="12.8" hidden="false" customHeight="false" outlineLevel="0" collapsed="false">
      <c r="G294" s="7"/>
      <c r="H294" s="4"/>
    </row>
    <row r="295" customFormat="false" ht="12.8" hidden="false" customHeight="false" outlineLevel="0" collapsed="false">
      <c r="A295" s="5" t="s">
        <v>315</v>
      </c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</row>
    <row r="296" customFormat="false" ht="12.8" hidden="false" customHeight="false" outlineLevel="0" collapsed="false">
      <c r="G296" s="7"/>
      <c r="H296" s="4"/>
    </row>
    <row r="297" customFormat="false" ht="12.85" hidden="false" customHeight="false" outlineLevel="0" collapsed="false">
      <c r="A297" s="1" t="s">
        <v>15</v>
      </c>
      <c r="B297" s="1" t="s">
        <v>316</v>
      </c>
      <c r="C297" s="1" t="n">
        <v>60</v>
      </c>
      <c r="D297" s="1" t="n">
        <v>0</v>
      </c>
      <c r="E297" s="1" t="n">
        <v>1999</v>
      </c>
      <c r="F297" s="1" t="n">
        <v>978</v>
      </c>
      <c r="G297" s="7" t="n">
        <f aca="false">E297+C297-F297-D297</f>
        <v>1081</v>
      </c>
      <c r="H297" s="4" t="n">
        <f aca="false">E297-F297</f>
        <v>1021</v>
      </c>
      <c r="I297" s="1" t="s">
        <v>110</v>
      </c>
      <c r="J297" s="1" t="n">
        <v>2</v>
      </c>
      <c r="L297" s="1" t="s">
        <v>126</v>
      </c>
      <c r="M297" s="1" t="n">
        <v>8.49</v>
      </c>
      <c r="N297" s="3" t="n">
        <f aca="false">M297*(F297+D297)/(E297+C297)</f>
        <v>4.03264691597863</v>
      </c>
    </row>
    <row r="298" customFormat="false" ht="12.85" hidden="false" customHeight="false" outlineLevel="0" collapsed="false">
      <c r="A298" s="1" t="s">
        <v>30</v>
      </c>
      <c r="B298" s="5" t="s">
        <v>317</v>
      </c>
      <c r="C298" s="1" t="n">
        <v>0</v>
      </c>
      <c r="D298" s="1" t="n">
        <v>60</v>
      </c>
      <c r="E298" s="1" t="n">
        <v>1999</v>
      </c>
      <c r="F298" s="1" t="n">
        <v>1455</v>
      </c>
      <c r="G298" s="7" t="n">
        <f aca="false">E298+C298-F298-D298</f>
        <v>484</v>
      </c>
      <c r="H298" s="4" t="n">
        <f aca="false">E298-F298</f>
        <v>544</v>
      </c>
      <c r="I298" s="1" t="s">
        <v>110</v>
      </c>
      <c r="J298" s="1" t="n">
        <v>2</v>
      </c>
      <c r="L298" s="1" t="s">
        <v>27</v>
      </c>
      <c r="M298" s="1" t="n">
        <v>8.74</v>
      </c>
      <c r="N298" s="3" t="n">
        <f aca="false">M298*(F298+D298)/(E298+C298)</f>
        <v>6.62386193096548</v>
      </c>
    </row>
    <row r="299" customFormat="false" ht="12.85" hidden="false" customHeight="false" outlineLevel="0" collapsed="false">
      <c r="A299" s="5" t="s">
        <v>15</v>
      </c>
      <c r="B299" s="5" t="s">
        <v>318</v>
      </c>
      <c r="C299" s="5" t="n">
        <v>60</v>
      </c>
      <c r="D299" s="5" t="n">
        <v>0</v>
      </c>
      <c r="E299" s="5" t="n">
        <v>2005</v>
      </c>
      <c r="F299" s="5" t="n">
        <v>1607</v>
      </c>
      <c r="G299" s="7" t="n">
        <f aca="false">E299+C299-F299-D299</f>
        <v>458</v>
      </c>
      <c r="H299" s="4" t="n">
        <f aca="false">E299-F299</f>
        <v>398</v>
      </c>
      <c r="I299" s="5" t="s">
        <v>110</v>
      </c>
      <c r="J299" s="5"/>
      <c r="K299" s="5"/>
      <c r="L299" s="5" t="s">
        <v>199</v>
      </c>
      <c r="M299" s="5" t="n">
        <v>7.16</v>
      </c>
      <c r="N299" s="3" t="n">
        <f aca="false">M299*(F299+D299)/(E299+C299)</f>
        <v>5.57197094430993</v>
      </c>
    </row>
    <row r="300" customFormat="false" ht="12.85" hidden="false" customHeight="false" outlineLevel="0" collapsed="false">
      <c r="A300" s="5" t="s">
        <v>30</v>
      </c>
      <c r="B300" s="5" t="s">
        <v>319</v>
      </c>
      <c r="C300" s="5" t="n">
        <v>0</v>
      </c>
      <c r="D300" s="5" t="n">
        <v>60</v>
      </c>
      <c r="E300" s="5" t="n">
        <v>2009</v>
      </c>
      <c r="F300" s="5" t="n">
        <v>1503</v>
      </c>
      <c r="G300" s="7" t="n">
        <f aca="false">E300+C300-F300-D300</f>
        <v>446</v>
      </c>
      <c r="H300" s="4" t="n">
        <f aca="false">E300-F300</f>
        <v>506</v>
      </c>
      <c r="I300" s="5" t="s">
        <v>110</v>
      </c>
      <c r="J300" s="5" t="n">
        <v>1</v>
      </c>
      <c r="K300" s="5"/>
      <c r="L300" s="5" t="s">
        <v>190</v>
      </c>
      <c r="M300" s="5" t="n">
        <v>7.04</v>
      </c>
      <c r="N300" s="3" t="n">
        <f aca="false">M300*(F300+D300)/(E300+C300)</f>
        <v>5.47711299153808</v>
      </c>
    </row>
    <row r="301" customFormat="false" ht="12.8" hidden="false" customHeight="false" outlineLevel="0" collapsed="false">
      <c r="A301" s="5"/>
      <c r="B301" s="5"/>
      <c r="C301" s="5"/>
      <c r="D301" s="5"/>
      <c r="E301" s="5"/>
      <c r="F301" s="5"/>
      <c r="G301" s="7"/>
      <c r="H301" s="4"/>
      <c r="I301" s="5"/>
      <c r="J301" s="5"/>
      <c r="K301" s="5"/>
      <c r="L301" s="5"/>
      <c r="M301" s="5"/>
    </row>
    <row r="302" customFormat="false" ht="12.85" hidden="false" customHeight="false" outlineLevel="0" collapsed="false">
      <c r="G302" s="7"/>
      <c r="H302" s="4"/>
      <c r="N302" s="3" t="e">
        <f aca="false">M302*(F302+D302)/(E302+C302)</f>
        <v>#DIV/0!</v>
      </c>
    </row>
    <row r="303" customFormat="false" ht="12.85" hidden="false" customHeight="false" outlineLevel="0" collapsed="false">
      <c r="E303" s="8" t="n">
        <f aca="false">AVERAGE(E1:E302)</f>
        <v>1929.375</v>
      </c>
      <c r="F303" s="8" t="n">
        <f aca="false">AVERAGE(F1:F302)</f>
        <v>1690.51</v>
      </c>
      <c r="G303" s="8" t="n">
        <f aca="false">E303+C303-F303-D303</f>
        <v>238.865</v>
      </c>
      <c r="H303" s="4" t="n">
        <f aca="false">E303-F303</f>
        <v>238.865</v>
      </c>
      <c r="N303" s="3" t="n">
        <f aca="false">M303*(F303+D303)/(E303+C303)</f>
        <v>0</v>
      </c>
    </row>
    <row r="304" customFormat="false" ht="12.85" hidden="false" customHeight="false" outlineLevel="0" collapsed="false">
      <c r="G304" s="7" t="n">
        <f aca="false">E304+C304-F304-D304</f>
        <v>0</v>
      </c>
      <c r="H304" s="4" t="n">
        <f aca="false">E304-F304</f>
        <v>0</v>
      </c>
      <c r="N304" s="3" t="e">
        <f aca="false">M304*(F304+D304)/(E304+C304)</f>
        <v>#DIV/0!</v>
      </c>
    </row>
    <row r="305" customFormat="false" ht="12.85" hidden="false" customHeight="false" outlineLevel="0" collapsed="false">
      <c r="G305" s="7" t="n">
        <f aca="false">E305+C305-F305-D305</f>
        <v>0</v>
      </c>
      <c r="H305" s="4" t="n">
        <f aca="false">E305-F305</f>
        <v>0</v>
      </c>
      <c r="N305" s="3" t="e">
        <f aca="false">M305*(F305+D305)/(E305+C305)</f>
        <v>#DIV/0!</v>
      </c>
    </row>
    <row r="306" customFormat="false" ht="12.85" hidden="false" customHeight="false" outlineLevel="0" collapsed="false">
      <c r="G306" s="7" t="n">
        <f aca="false">E306+C306-F306-D306</f>
        <v>0</v>
      </c>
      <c r="H306" s="4" t="n">
        <f aca="false">E306-F306</f>
        <v>0</v>
      </c>
      <c r="N306" s="3" t="e">
        <f aca="false">M306*(F306+D306)/(E306+C306)</f>
        <v>#DIV/0!</v>
      </c>
    </row>
    <row r="307" customFormat="false" ht="12.85" hidden="false" customHeight="false" outlineLevel="0" collapsed="false">
      <c r="G307" s="7" t="n">
        <f aca="false">E307+C307-F307-D307</f>
        <v>0</v>
      </c>
      <c r="H307" s="4" t="n">
        <f aca="false">E307-F307</f>
        <v>0</v>
      </c>
      <c r="N307" s="3" t="e">
        <f aca="false">M307*(F307+D307)/(E307+C307)</f>
        <v>#DIV/0!</v>
      </c>
    </row>
    <row r="308" customFormat="false" ht="12.85" hidden="false" customHeight="false" outlineLevel="0" collapsed="false">
      <c r="G308" s="7" t="n">
        <f aca="false">E308+C308-F308-D308</f>
        <v>0</v>
      </c>
      <c r="H308" s="4" t="n">
        <f aca="false">E308-F308</f>
        <v>0</v>
      </c>
      <c r="N308" s="3" t="e">
        <f aca="false">M308*(F308+D308)/(E308+C308)</f>
        <v>#DIV/0!</v>
      </c>
    </row>
    <row r="309" customFormat="false" ht="12.85" hidden="false" customHeight="false" outlineLevel="0" collapsed="false">
      <c r="G309" s="7" t="n">
        <f aca="false">E309+C309-F309-D309</f>
        <v>0</v>
      </c>
      <c r="H309" s="4" t="n">
        <f aca="false">E309-F309</f>
        <v>0</v>
      </c>
      <c r="N309" s="3" t="e">
        <f aca="false">M309*(F309+D309)/(E309+C309)</f>
        <v>#DIV/0!</v>
      </c>
    </row>
    <row r="310" customFormat="false" ht="12.85" hidden="false" customHeight="false" outlineLevel="0" collapsed="false">
      <c r="G310" s="7" t="n">
        <f aca="false">E310+C310-F310-D310</f>
        <v>0</v>
      </c>
      <c r="H310" s="4" t="n">
        <f aca="false">E310-F310</f>
        <v>0</v>
      </c>
      <c r="N310" s="3" t="e">
        <f aca="false">M310*(F310+D310)/(E310+C310)</f>
        <v>#DIV/0!</v>
      </c>
    </row>
    <row r="311" customFormat="false" ht="12.85" hidden="false" customHeight="false" outlineLevel="0" collapsed="false">
      <c r="G311" s="7" t="n">
        <f aca="false">E311+C311-F311-D311</f>
        <v>0</v>
      </c>
      <c r="H311" s="4" t="n">
        <f aca="false">E311-F311</f>
        <v>0</v>
      </c>
      <c r="N311" s="3" t="e">
        <f aca="false">M311*(F311+D311)/(E311+C311)</f>
        <v>#DIV/0!</v>
      </c>
    </row>
    <row r="312" customFormat="false" ht="12.85" hidden="false" customHeight="false" outlineLevel="0" collapsed="false">
      <c r="G312" s="7" t="n">
        <f aca="false">E312+C312-F312-D312</f>
        <v>0</v>
      </c>
      <c r="H312" s="4" t="n">
        <f aca="false">E312-F312</f>
        <v>0</v>
      </c>
      <c r="N312" s="3" t="e">
        <f aca="false">M312*(F312+D312)/(E312+C312)</f>
        <v>#DIV/0!</v>
      </c>
    </row>
    <row r="313" customFormat="false" ht="12.85" hidden="false" customHeight="false" outlineLevel="0" collapsed="false">
      <c r="G313" s="7" t="n">
        <f aca="false">E313+C313-F313-D313</f>
        <v>0</v>
      </c>
      <c r="H313" s="4" t="n">
        <f aca="false">E313-F313</f>
        <v>0</v>
      </c>
      <c r="N313" s="3" t="e">
        <f aca="false">M313*(F313+D313)/(E313+C313)</f>
        <v>#DIV/0!</v>
      </c>
    </row>
    <row r="314" customFormat="false" ht="12.85" hidden="false" customHeight="false" outlineLevel="0" collapsed="false">
      <c r="A314" s="5"/>
      <c r="B314" s="5"/>
      <c r="C314" s="5"/>
      <c r="D314" s="5"/>
      <c r="E314" s="5"/>
      <c r="F314" s="5"/>
      <c r="G314" s="7" t="n">
        <f aca="false">E314+C314-F314-D314</f>
        <v>0</v>
      </c>
      <c r="H314" s="4" t="n">
        <f aca="false">E314-F314</f>
        <v>0</v>
      </c>
      <c r="I314" s="5"/>
      <c r="J314" s="5"/>
      <c r="K314" s="5"/>
      <c r="L314" s="5"/>
      <c r="M314" s="5"/>
      <c r="N314" s="3" t="e">
        <f aca="false">M314*(F314+D314)/(E314+C314)</f>
        <v>#DIV/0!</v>
      </c>
    </row>
    <row r="315" customFormat="false" ht="12.85" hidden="false" customHeight="false" outlineLevel="0" collapsed="false">
      <c r="G315" s="7" t="n">
        <f aca="false">E315+C315-F315-D315</f>
        <v>0</v>
      </c>
      <c r="H315" s="4" t="n">
        <f aca="false">E315-F315</f>
        <v>0</v>
      </c>
      <c r="N315" s="3" t="e">
        <f aca="false">M315*(F315+D315)/(E315+C315)</f>
        <v>#DIV/0!</v>
      </c>
    </row>
    <row r="316" customFormat="false" ht="12.85" hidden="false" customHeight="false" outlineLevel="0" collapsed="false">
      <c r="G316" s="7" t="n">
        <f aca="false">E316+C316-F316-D316</f>
        <v>0</v>
      </c>
      <c r="H316" s="4" t="n">
        <f aca="false">E316-F316</f>
        <v>0</v>
      </c>
      <c r="N316" s="3" t="e">
        <f aca="false">M316*(F316+D316)/(E316+C316)</f>
        <v>#DIV/0!</v>
      </c>
    </row>
    <row r="317" customFormat="false" ht="12.85" hidden="false" customHeight="false" outlineLevel="0" collapsed="false">
      <c r="G317" s="7" t="n">
        <f aca="false">E317+C317-F317-D317</f>
        <v>0</v>
      </c>
      <c r="H317" s="4" t="n">
        <f aca="false">E317-F317</f>
        <v>0</v>
      </c>
      <c r="N317" s="3" t="e">
        <f aca="false">M317*(F317+D317)/(E317+C317)</f>
        <v>#DIV/0!</v>
      </c>
    </row>
    <row r="318" customFormat="false" ht="12.85" hidden="false" customHeight="false" outlineLevel="0" collapsed="false">
      <c r="G318" s="7" t="n">
        <f aca="false">E318+C318-F318-D318</f>
        <v>0</v>
      </c>
      <c r="H318" s="4" t="n">
        <f aca="false">E318-F318</f>
        <v>0</v>
      </c>
      <c r="N318" s="3" t="e">
        <f aca="false">M318*(F318+D318)/(E318+C318)</f>
        <v>#DIV/0!</v>
      </c>
    </row>
    <row r="319" customFormat="false" ht="12.85" hidden="false" customHeight="false" outlineLevel="0" collapsed="false">
      <c r="G319" s="7" t="n">
        <f aca="false">E319+C319-F319-D319</f>
        <v>0</v>
      </c>
      <c r="H319" s="4" t="n">
        <f aca="false">E319-F319</f>
        <v>0</v>
      </c>
      <c r="N319" s="3" t="e">
        <f aca="false">M319*(F319+D319)/(E319+C319)</f>
        <v>#DIV/0!</v>
      </c>
    </row>
    <row r="320" customFormat="false" ht="12.85" hidden="false" customHeight="false" outlineLevel="0" collapsed="false">
      <c r="G320" s="7" t="n">
        <f aca="false">E320+C320-F320-D320</f>
        <v>0</v>
      </c>
      <c r="H320" s="4" t="n">
        <f aca="false">E320-F320</f>
        <v>0</v>
      </c>
      <c r="N320" s="3" t="e">
        <f aca="false">M320*(F320+D320)/(E320+C320)</f>
        <v>#DIV/0!</v>
      </c>
    </row>
    <row r="321" customFormat="false" ht="12.85" hidden="false" customHeight="false" outlineLevel="0" collapsed="false">
      <c r="G321" s="7" t="n">
        <f aca="false">E321+C321-F321-D321</f>
        <v>0</v>
      </c>
      <c r="H321" s="4" t="n">
        <f aca="false">E321-F321</f>
        <v>0</v>
      </c>
      <c r="N321" s="3" t="e">
        <f aca="false">M321*(F321+D321)/(E321+C321)</f>
        <v>#DIV/0!</v>
      </c>
    </row>
    <row r="322" customFormat="false" ht="12.85" hidden="false" customHeight="false" outlineLevel="0" collapsed="false">
      <c r="G322" s="7" t="n">
        <f aca="false">E322+C322-F322-D322</f>
        <v>0</v>
      </c>
      <c r="H322" s="4" t="n">
        <f aca="false">E322-F322</f>
        <v>0</v>
      </c>
      <c r="N322" s="3" t="e">
        <f aca="false">M322*(F322+D322)/(E322+C322)</f>
        <v>#DIV/0!</v>
      </c>
    </row>
    <row r="323" customFormat="false" ht="12.85" hidden="false" customHeight="false" outlineLevel="0" collapsed="false">
      <c r="G323" s="7" t="n">
        <f aca="false">E323+C323-F323-D323</f>
        <v>0</v>
      </c>
      <c r="H323" s="4" t="n">
        <f aca="false">E323-F323</f>
        <v>0</v>
      </c>
      <c r="N323" s="3" t="e">
        <f aca="false">M323*(F323+D323)/(E323+C323)</f>
        <v>#DIV/0!</v>
      </c>
    </row>
    <row r="324" customFormat="false" ht="12.85" hidden="false" customHeight="false" outlineLevel="0" collapsed="false">
      <c r="G324" s="7" t="n">
        <f aca="false">E324+C324-F324-D324</f>
        <v>0</v>
      </c>
      <c r="H324" s="4" t="n">
        <f aca="false">E324-F324</f>
        <v>0</v>
      </c>
      <c r="N324" s="3" t="e">
        <f aca="false">M324*(F324+D324)/(E324+C324)</f>
        <v>#DIV/0!</v>
      </c>
    </row>
    <row r="325" customFormat="false" ht="12.85" hidden="false" customHeight="false" outlineLevel="0" collapsed="false">
      <c r="G325" s="7" t="n">
        <f aca="false">E325+C325-F325-D325</f>
        <v>0</v>
      </c>
      <c r="H325" s="4" t="n">
        <f aca="false">E325-F325</f>
        <v>0</v>
      </c>
      <c r="N325" s="3" t="e">
        <f aca="false">M325*(F325+D325)/(E325+C325)</f>
        <v>#DIV/0!</v>
      </c>
    </row>
    <row r="326" customFormat="false" ht="12.85" hidden="false" customHeight="false" outlineLevel="0" collapsed="false">
      <c r="A326" s="5"/>
      <c r="B326" s="5"/>
      <c r="C326" s="5"/>
      <c r="D326" s="5"/>
      <c r="E326" s="5"/>
      <c r="F326" s="5"/>
      <c r="G326" s="7" t="n">
        <f aca="false">E326+C326-F326-D326</f>
        <v>0</v>
      </c>
      <c r="H326" s="4" t="n">
        <f aca="false">E326-F326</f>
        <v>0</v>
      </c>
      <c r="I326" s="5"/>
      <c r="J326" s="5"/>
      <c r="K326" s="5"/>
      <c r="L326" s="5"/>
      <c r="M326" s="5"/>
      <c r="N326" s="3" t="e">
        <f aca="false">M326*(F326+D326)/(E326+C326)</f>
        <v>#DIV/0!</v>
      </c>
    </row>
    <row r="327" customFormat="false" ht="12.85" hidden="false" customHeight="false" outlineLevel="0" collapsed="false">
      <c r="G327" s="7" t="n">
        <f aca="false">E327+C327-F327-D327</f>
        <v>0</v>
      </c>
      <c r="H327" s="4" t="n">
        <f aca="false">E327-F327</f>
        <v>0</v>
      </c>
      <c r="N327" s="3" t="e">
        <f aca="false">M327*(F327+D327)/(E327+C327)</f>
        <v>#DIV/0!</v>
      </c>
    </row>
    <row r="328" customFormat="false" ht="12.85" hidden="false" customHeight="false" outlineLevel="0" collapsed="false">
      <c r="G328" s="7" t="n">
        <f aca="false">E328+C328-F328-D328</f>
        <v>0</v>
      </c>
      <c r="H328" s="4" t="n">
        <f aca="false">E328-F328</f>
        <v>0</v>
      </c>
      <c r="N328" s="3" t="e">
        <f aca="false">M328*(F328+D328)/(E328+C328)</f>
        <v>#DIV/0!</v>
      </c>
    </row>
    <row r="329" customFormat="false" ht="12.85" hidden="false" customHeight="false" outlineLevel="0" collapsed="false">
      <c r="G329" s="7" t="n">
        <f aca="false">E329+C329-F329-D329</f>
        <v>0</v>
      </c>
      <c r="H329" s="4" t="n">
        <f aca="false">E329-F329</f>
        <v>0</v>
      </c>
      <c r="N329" s="3" t="e">
        <f aca="false">M329*(F329+D329)/(E329+C329)</f>
        <v>#DIV/0!</v>
      </c>
    </row>
    <row r="330" customFormat="false" ht="12.85" hidden="false" customHeight="false" outlineLevel="0" collapsed="false">
      <c r="G330" s="7" t="n">
        <f aca="false">E330+C330-F330-D330</f>
        <v>0</v>
      </c>
      <c r="H330" s="4" t="n">
        <f aca="false">E330-F330</f>
        <v>0</v>
      </c>
      <c r="N330" s="3" t="e">
        <f aca="false">M330*(F330+D330)/(E330+C330)</f>
        <v>#DIV/0!</v>
      </c>
    </row>
    <row r="331" customFormat="false" ht="12.85" hidden="false" customHeight="false" outlineLevel="0" collapsed="false">
      <c r="G331" s="7" t="n">
        <f aca="false">E331+C331-F331-D331</f>
        <v>0</v>
      </c>
      <c r="H331" s="4" t="n">
        <f aca="false">E331-F331</f>
        <v>0</v>
      </c>
      <c r="N331" s="3" t="e">
        <f aca="false">M331*(F331+D331)/(E331+C331)</f>
        <v>#DIV/0!</v>
      </c>
    </row>
    <row r="332" customFormat="false" ht="12.85" hidden="false" customHeight="false" outlineLevel="0" collapsed="false">
      <c r="G332" s="7" t="n">
        <f aca="false">E332+C332-F332-D332</f>
        <v>0</v>
      </c>
      <c r="H332" s="4" t="n">
        <f aca="false">E332-F332</f>
        <v>0</v>
      </c>
      <c r="N332" s="3" t="e">
        <f aca="false">M332*(F332+D332)/(E332+C332)</f>
        <v>#DIV/0!</v>
      </c>
    </row>
    <row r="333" customFormat="false" ht="12.85" hidden="false" customHeight="false" outlineLevel="0" collapsed="false">
      <c r="G333" s="7" t="n">
        <f aca="false">E333+C333-F333-D333</f>
        <v>0</v>
      </c>
      <c r="H333" s="4" t="n">
        <f aca="false">E333-F333</f>
        <v>0</v>
      </c>
      <c r="N333" s="3" t="e">
        <f aca="false">M333*(F333+D333)/(E333+C333)</f>
        <v>#DIV/0!</v>
      </c>
    </row>
    <row r="334" customFormat="false" ht="12.85" hidden="false" customHeight="false" outlineLevel="0" collapsed="false">
      <c r="B334" s="5"/>
      <c r="G334" s="7" t="n">
        <f aca="false">E334+C334-F334-D334</f>
        <v>0</v>
      </c>
      <c r="H334" s="4" t="n">
        <f aca="false">E334-F334</f>
        <v>0</v>
      </c>
      <c r="N334" s="3" t="e">
        <f aca="false">M334*(F334+D334)/(E334+C334)</f>
        <v>#DIV/0!</v>
      </c>
    </row>
    <row r="335" customFormat="false" ht="12.85" hidden="false" customHeight="false" outlineLevel="0" collapsed="false">
      <c r="G335" s="7" t="n">
        <f aca="false">E335+C335-F335-D335</f>
        <v>0</v>
      </c>
      <c r="H335" s="4" t="n">
        <f aca="false">E335-F335</f>
        <v>0</v>
      </c>
      <c r="N335" s="3" t="e">
        <f aca="false">M335*(F335+D335)/(E335+C335)</f>
        <v>#DIV/0!</v>
      </c>
    </row>
    <row r="336" customFormat="false" ht="12.85" hidden="false" customHeight="false" outlineLevel="0" collapsed="false">
      <c r="A336" s="5"/>
      <c r="B336" s="5"/>
      <c r="C336" s="5"/>
      <c r="D336" s="5"/>
      <c r="E336" s="5"/>
      <c r="F336" s="5"/>
      <c r="G336" s="7" t="n">
        <f aca="false">E336+C336-F336-D336</f>
        <v>0</v>
      </c>
      <c r="H336" s="4" t="n">
        <f aca="false">E336-F336</f>
        <v>0</v>
      </c>
      <c r="I336" s="5"/>
      <c r="J336" s="5"/>
      <c r="K336" s="5"/>
      <c r="L336" s="5"/>
      <c r="M336" s="5"/>
      <c r="N336" s="3" t="e">
        <f aca="false">M336*(F336+D336)/(E336+C336)</f>
        <v>#DIV/0!</v>
      </c>
    </row>
    <row r="337" customFormat="false" ht="12.85" hidden="false" customHeight="false" outlineLevel="0" collapsed="false">
      <c r="G337" s="7" t="n">
        <f aca="false">E337+C337-F337-D337</f>
        <v>0</v>
      </c>
      <c r="H337" s="4" t="n">
        <f aca="false">E337-F337</f>
        <v>0</v>
      </c>
      <c r="N337" s="3" t="e">
        <f aca="false">M337*(F337+D337)/(E337+C337)</f>
        <v>#DIV/0!</v>
      </c>
    </row>
    <row r="338" customFormat="false" ht="12.85" hidden="false" customHeight="false" outlineLevel="0" collapsed="false">
      <c r="G338" s="7" t="n">
        <f aca="false">E338+C338-F338-D338</f>
        <v>0</v>
      </c>
      <c r="H338" s="4" t="n">
        <f aca="false">E338-F338</f>
        <v>0</v>
      </c>
      <c r="N338" s="3" t="e">
        <f aca="false">M338*(F338+D338)/(E338+C338)</f>
        <v>#DIV/0!</v>
      </c>
    </row>
    <row r="339" customFormat="false" ht="12.85" hidden="false" customHeight="false" outlineLevel="0" collapsed="false">
      <c r="G339" s="7" t="n">
        <f aca="false">E339+C339-F339-D339</f>
        <v>0</v>
      </c>
      <c r="H339" s="4" t="n">
        <f aca="false">E339-F339</f>
        <v>0</v>
      </c>
      <c r="N339" s="3" t="e">
        <f aca="false">M339*(F339+D339)/(E339+C339)</f>
        <v>#DIV/0!</v>
      </c>
    </row>
    <row r="340" customFormat="false" ht="12.85" hidden="false" customHeight="false" outlineLevel="0" collapsed="false">
      <c r="G340" s="7" t="n">
        <f aca="false">E340+C340-F340-D340</f>
        <v>0</v>
      </c>
      <c r="H340" s="4" t="n">
        <f aca="false">E340-F340</f>
        <v>0</v>
      </c>
      <c r="N340" s="3" t="e">
        <f aca="false">M340*(F340+D340)/(E340+C340)</f>
        <v>#DIV/0!</v>
      </c>
    </row>
    <row r="341" customFormat="false" ht="12.85" hidden="false" customHeight="false" outlineLevel="0" collapsed="false">
      <c r="G341" s="7" t="n">
        <f aca="false">E341+C341-F341-D341</f>
        <v>0</v>
      </c>
      <c r="H341" s="4" t="n">
        <f aca="false">E341-F341</f>
        <v>0</v>
      </c>
      <c r="N341" s="3" t="e">
        <f aca="false">M341*(F341+D341)/(E341+C341)</f>
        <v>#DIV/0!</v>
      </c>
    </row>
    <row r="342" customFormat="false" ht="12.85" hidden="false" customHeight="false" outlineLevel="0" collapsed="false">
      <c r="G342" s="7" t="n">
        <f aca="false">E342+C342-F342-D342</f>
        <v>0</v>
      </c>
      <c r="H342" s="4" t="n">
        <f aca="false">E342-F342</f>
        <v>0</v>
      </c>
      <c r="N342" s="3" t="e">
        <f aca="false">M342*(F342+D342)/(E342+C342)</f>
        <v>#DIV/0!</v>
      </c>
    </row>
    <row r="343" customFormat="false" ht="12.85" hidden="false" customHeight="false" outlineLevel="0" collapsed="false">
      <c r="G343" s="7" t="n">
        <f aca="false">E343+C343-F343-D343</f>
        <v>0</v>
      </c>
      <c r="H343" s="4" t="n">
        <f aca="false">E343-F343</f>
        <v>0</v>
      </c>
      <c r="N343" s="3" t="e">
        <f aca="false">M343*(F343+D343)/(E343+C343)</f>
        <v>#DIV/0!</v>
      </c>
    </row>
    <row r="344" customFormat="false" ht="12.85" hidden="false" customHeight="false" outlineLevel="0" collapsed="false">
      <c r="G344" s="7" t="n">
        <f aca="false">E344+C344-F344-D344</f>
        <v>0</v>
      </c>
      <c r="H344" s="4" t="n">
        <f aca="false">E344-F344</f>
        <v>0</v>
      </c>
      <c r="N344" s="3" t="e">
        <f aca="false">M344*(F344+D344)/(E344+C344)</f>
        <v>#DIV/0!</v>
      </c>
    </row>
    <row r="345" customFormat="false" ht="12.85" hidden="false" customHeight="false" outlineLevel="0" collapsed="false">
      <c r="G345" s="7" t="n">
        <f aca="false">E345+C345-F345-D345</f>
        <v>0</v>
      </c>
      <c r="H345" s="4" t="n">
        <f aca="false">E345-F345</f>
        <v>0</v>
      </c>
      <c r="N345" s="3" t="e">
        <f aca="false">M345*(F345+D345)/(E345+C345)</f>
        <v>#DIV/0!</v>
      </c>
    </row>
  </sheetData>
  <mergeCells count="25">
    <mergeCell ref="A4:N4"/>
    <mergeCell ref="A76:N76"/>
    <mergeCell ref="A85:N85"/>
    <mergeCell ref="A101:N101"/>
    <mergeCell ref="A110:N110"/>
    <mergeCell ref="A127:N127"/>
    <mergeCell ref="A133:N133"/>
    <mergeCell ref="A144:N144"/>
    <mergeCell ref="A151:N151"/>
    <mergeCell ref="A162:N162"/>
    <mergeCell ref="A170:N170"/>
    <mergeCell ref="A184:N184"/>
    <mergeCell ref="A190:N190"/>
    <mergeCell ref="A199:N199"/>
    <mergeCell ref="A209:N209"/>
    <mergeCell ref="A222:N222"/>
    <mergeCell ref="A229:N229"/>
    <mergeCell ref="A236:N236"/>
    <mergeCell ref="A247:N247"/>
    <mergeCell ref="A252:N252"/>
    <mergeCell ref="A259:N259"/>
    <mergeCell ref="A266:N266"/>
    <mergeCell ref="A279:N279"/>
    <mergeCell ref="A287:N287"/>
    <mergeCell ref="A295:N295"/>
  </mergeCells>
  <conditionalFormatting sqref="E303:E1048576 F303:F1048576 E1:F302">
    <cfRule type="colorScale" priority="2">
      <colorScale>
        <cfvo type="num" val="800"/>
        <cfvo type="num" val="1800"/>
        <cfvo type="num" val="2250"/>
        <color rgb="FF8D281E"/>
        <color rgb="FFFFFFFF"/>
        <color rgb="FF224B12"/>
      </colorScale>
    </cfRule>
  </conditionalFormatting>
  <conditionalFormatting sqref="G1:G1048576">
    <cfRule type="colorScale" priority="3">
      <colorScale>
        <cfvo type="num" val="-400"/>
        <cfvo type="num" val="0"/>
        <cfvo type="num" val="900"/>
        <color rgb="FF8D281E"/>
        <color rgb="FFFFFFFF"/>
        <color rgb="FF224B12"/>
      </colorScale>
    </cfRule>
  </conditionalFormatting>
  <conditionalFormatting sqref="M303:M1048576 M1:M302 N1:N1048576">
    <cfRule type="colorScale" priority="4">
      <colorScale>
        <cfvo type="num" val="3.5"/>
        <cfvo type="num" val="7"/>
        <cfvo type="num" val="10.5"/>
        <color rgb="FF8D281E"/>
        <color rgb="FFFFFFFF"/>
        <color rgb="FF224B12"/>
      </colorScale>
    </cfRule>
  </conditionalFormatting>
  <conditionalFormatting sqref="H1:H1048576">
    <cfRule type="colorScale" priority="5">
      <colorScale>
        <cfvo type="num" val="-400"/>
        <cfvo type="num" val="0"/>
        <cfvo type="num" val="900"/>
        <color rgb="FF8D281E"/>
        <color rgb="FFFFFFFF"/>
        <color rgb="FF224B12"/>
      </colorScale>
    </cfRule>
  </conditionalFormatting>
  <printOptions headings="false" gridLines="false" gridLinesSet="true" horizontalCentered="false" verticalCentered="false"/>
  <pageMargins left="0.7875" right="0.7875" top="1.025" bottom="1.025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518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2023-04-09T03:01:08Z</dcterms:created>
  <dc:creator/>
  <dc:description/>
  <dc:language>pt-PT</dc:language>
  <cp:lastModifiedBy/>
  <dcterms:modified xsi:type="dcterms:W3CDTF">2023-07-09T23:35:17Z</dcterms:modified>
  <cp:revision>94</cp:revision>
  <dc:subject/>
  <dc:title/>
</cp:coreProperties>
</file>